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0"/>
  <workbookPr date1904="1" autoCompressPictures="0"/>
  <mc:AlternateContent xmlns:mc="http://schemas.openxmlformats.org/markup-compatibility/2006">
    <mc:Choice Requires="x15">
      <x15ac:absPath xmlns:x15ac="http://schemas.microsoft.com/office/spreadsheetml/2010/11/ac" url="/Users/mbernste/Desktop/SARA/grant stats/"/>
    </mc:Choice>
  </mc:AlternateContent>
  <xr:revisionPtr revIDLastSave="0" documentId="13_ncr:1_{C4F57DFC-0693-0F4E-A0BD-D06FAAB3CA73}" xr6:coauthVersionLast="47" xr6:coauthVersionMax="47" xr10:uidLastSave="{00000000-0000-0000-0000-000000000000}"/>
  <bookViews>
    <workbookView xWindow="2380" yWindow="760" windowWidth="29740" windowHeight="21580" xr2:uid="{00000000-000D-0000-FFFF-FFFF00000000}"/>
  </bookViews>
  <sheets>
    <sheet name="Public" sheetId="1" r:id="rId1"/>
  </sheets>
  <definedNames>
    <definedName name="_xlnm.Print_Area" localSheetId="0">Public!$A$1:$H$1593</definedName>
    <definedName name="Z_35A5DED5_DC43_724D_BE9B_5AC42FFF54DC_.wvu.PrintArea" localSheetId="0" hidden="1">Public!$A$1146:$G$1304</definedName>
  </definedNames>
  <calcPr calcId="191029"/>
  <customWorkbookViews>
    <customWorkbookView name="Max Bernstein - Personal View" guid="{35A5DED5-DC43-724D-BE9B-5AC42FFF54DC}" mergeInterval="0" personalView="1" xWindow="93" yWindow="54" windowWidth="1439" windowHeight="894" activeSheetId="1"/>
  </customWorkbookViews>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E93" i="1" l="1"/>
  <c r="E63" i="1" l="1"/>
  <c r="E26" i="1"/>
  <c r="E229" i="1"/>
  <c r="E225" i="1"/>
  <c r="E206" i="1"/>
  <c r="E125" i="1"/>
  <c r="E87" i="1"/>
  <c r="E79" i="1"/>
  <c r="E69" i="1"/>
  <c r="E67" i="1"/>
  <c r="E61" i="1"/>
  <c r="E35" i="1"/>
  <c r="E33" i="1"/>
  <c r="E28" i="1"/>
  <c r="E16" i="1"/>
  <c r="E10" i="1"/>
  <c r="E11" i="1"/>
  <c r="E7" i="1"/>
  <c r="E20" i="1"/>
  <c r="E34" i="1"/>
  <c r="E32" i="1"/>
  <c r="E36" i="1"/>
  <c r="E56" i="1"/>
  <c r="E42" i="1"/>
  <c r="E40" i="1"/>
  <c r="E38" i="1"/>
  <c r="E14" i="1"/>
  <c r="E15" i="1"/>
  <c r="E17" i="1"/>
  <c r="E19" i="1"/>
  <c r="E98" i="1"/>
  <c r="E108" i="1"/>
  <c r="E126" i="1"/>
  <c r="E127" i="1"/>
  <c r="E121" i="1"/>
  <c r="E24" i="1"/>
  <c r="E124" i="1"/>
  <c r="E120" i="1"/>
  <c r="E119" i="1"/>
  <c r="E113" i="1"/>
  <c r="E110" i="1"/>
  <c r="E97" i="1"/>
  <c r="E95" i="1"/>
  <c r="E92" i="1"/>
  <c r="E91" i="1"/>
  <c r="E83" i="1"/>
  <c r="E76" i="1"/>
  <c r="E64" i="1"/>
  <c r="E62" i="1"/>
  <c r="E60" i="1"/>
  <c r="E53" i="1"/>
  <c r="E52" i="1"/>
  <c r="E50" i="1"/>
  <c r="E49" i="1"/>
  <c r="E41" i="1"/>
  <c r="E37" i="1"/>
  <c r="E23" i="1"/>
  <c r="E13" i="1"/>
  <c r="E9" i="1"/>
  <c r="E8" i="1"/>
  <c r="E4" i="1" l="1"/>
  <c r="E73" i="1"/>
  <c r="E136" i="1"/>
  <c r="E137" i="1"/>
  <c r="E133" i="1"/>
  <c r="E18" i="1"/>
  <c r="E12" i="1"/>
  <c r="E6" i="1"/>
  <c r="E123" i="1" l="1"/>
  <c r="E122" i="1"/>
  <c r="E118" i="1"/>
  <c r="E117" i="1"/>
  <c r="E116" i="1"/>
  <c r="E115" i="1"/>
  <c r="E114" i="1"/>
  <c r="E112" i="1"/>
  <c r="E106" i="1"/>
  <c r="E104" i="1"/>
  <c r="E103" i="1"/>
  <c r="E102" i="1"/>
  <c r="E101" i="1"/>
  <c r="E100" i="1"/>
  <c r="E96" i="1"/>
  <c r="E89" i="1"/>
  <c r="E88" i="1"/>
  <c r="E86" i="1"/>
  <c r="E85" i="1"/>
  <c r="E81" i="1"/>
  <c r="E74" i="1"/>
  <c r="E72" i="1"/>
  <c r="E45" i="1"/>
  <c r="E48" i="1"/>
  <c r="E51" i="1"/>
  <c r="E54" i="1"/>
  <c r="E55" i="1"/>
  <c r="E57" i="1"/>
  <c r="E58" i="1"/>
  <c r="E59" i="1"/>
  <c r="E65" i="1"/>
  <c r="E66" i="1"/>
  <c r="E68" i="1"/>
  <c r="E70" i="1"/>
  <c r="E71" i="1"/>
  <c r="E43" i="1"/>
  <c r="E44" i="1"/>
  <c r="E31" i="1"/>
  <c r="E30" i="1"/>
  <c r="E3" i="1"/>
  <c r="E147" i="1"/>
  <c r="E149" i="1"/>
  <c r="E231" i="1" l="1"/>
  <c r="E230" i="1"/>
  <c r="E227" i="1"/>
  <c r="E226" i="1"/>
  <c r="E219" i="1"/>
  <c r="E212" i="1"/>
  <c r="E213" i="1"/>
  <c r="E214" i="1"/>
  <c r="E203" i="1"/>
  <c r="E187" i="1"/>
  <c r="E186" i="1"/>
  <c r="E185" i="1"/>
  <c r="E184" i="1"/>
  <c r="E183" i="1"/>
  <c r="E178" i="1"/>
  <c r="E170" i="1"/>
  <c r="E163" i="1"/>
  <c r="E162" i="1"/>
  <c r="E159" i="1"/>
  <c r="E154" i="1"/>
  <c r="E155" i="1"/>
  <c r="E156" i="1"/>
  <c r="E157" i="1"/>
  <c r="E158" i="1"/>
  <c r="E144" i="1"/>
  <c r="E142" i="1"/>
  <c r="E221" i="1"/>
  <c r="E182" i="1"/>
  <c r="E130" i="1"/>
  <c r="E145" i="1"/>
  <c r="E166" i="1"/>
  <c r="E175" i="1"/>
  <c r="E177" i="1"/>
  <c r="E179" i="1"/>
  <c r="E181" i="1"/>
  <c r="E211" i="1"/>
  <c r="E132" i="1"/>
  <c r="E134" i="1"/>
  <c r="E135" i="1"/>
  <c r="E138" i="1"/>
  <c r="E153" i="1"/>
  <c r="E152" i="1"/>
  <c r="E160" i="1"/>
  <c r="E131" i="1"/>
  <c r="E167" i="1"/>
  <c r="E168" i="1"/>
  <c r="E169" i="1"/>
  <c r="E171" i="1"/>
  <c r="E172" i="1"/>
  <c r="E173" i="1"/>
  <c r="E174" i="1"/>
  <c r="E176" i="1"/>
  <c r="E180" i="1"/>
  <c r="E189" i="1"/>
  <c r="E190" i="1"/>
  <c r="E191" i="1"/>
  <c r="E192" i="1"/>
  <c r="E193" i="1"/>
  <c r="E194" i="1"/>
  <c r="E195" i="1"/>
  <c r="E196" i="1"/>
  <c r="E197" i="1"/>
  <c r="E198" i="1"/>
  <c r="E199" i="1"/>
  <c r="E200" i="1"/>
  <c r="E202" i="1"/>
  <c r="E204" i="1"/>
  <c r="E150" i="1"/>
  <c r="E208" i="1"/>
  <c r="E210" i="1"/>
  <c r="E215" i="1"/>
  <c r="E216" i="1"/>
  <c r="E217" i="1"/>
  <c r="E222" i="1"/>
  <c r="E224" i="1"/>
  <c r="E228" i="1"/>
  <c r="E232" i="1"/>
  <c r="E233" i="1"/>
  <c r="E165" i="1"/>
  <c r="E129" i="1"/>
  <c r="E256" i="1"/>
  <c r="E255" i="1"/>
  <c r="E356" i="1"/>
  <c r="E254" i="1"/>
  <c r="E257" i="1"/>
  <c r="E1021" i="1" l="1"/>
  <c r="E346" i="1"/>
  <c r="E347" i="1"/>
  <c r="E348" i="1"/>
  <c r="E349" i="1"/>
  <c r="E345" i="1"/>
  <c r="E350" i="1"/>
  <c r="E351" i="1"/>
  <c r="E352" i="1"/>
  <c r="E353" i="1"/>
  <c r="E355" i="1"/>
  <c r="E333" i="1"/>
  <c r="E335" i="1"/>
  <c r="E337" i="1"/>
  <c r="E340" i="1"/>
  <c r="E341" i="1"/>
  <c r="E342" i="1"/>
  <c r="E343" i="1"/>
  <c r="E454" i="1"/>
  <c r="E455" i="1"/>
  <c r="E310" i="1"/>
  <c r="E312" i="1"/>
  <c r="E314" i="1"/>
  <c r="E315" i="1"/>
  <c r="E317" i="1"/>
  <c r="E318" i="1"/>
  <c r="E319" i="1"/>
  <c r="E321" i="1"/>
  <c r="E323" i="1"/>
  <c r="E325" i="1"/>
  <c r="E327" i="1"/>
  <c r="E329" i="1"/>
  <c r="E331" i="1"/>
  <c r="E434" i="1"/>
  <c r="E304" i="1"/>
  <c r="E308" i="1"/>
  <c r="E306" i="1"/>
  <c r="E285" i="1"/>
  <c r="E286" i="1"/>
  <c r="E287" i="1"/>
  <c r="E288" i="1"/>
  <c r="E289" i="1"/>
  <c r="E290" i="1"/>
  <c r="E292" i="1"/>
  <c r="E294" i="1"/>
  <c r="E296" i="1"/>
  <c r="E298" i="1"/>
  <c r="E299" i="1"/>
  <c r="E300" i="1"/>
  <c r="E301" i="1"/>
  <c r="E302" i="1"/>
  <c r="E284" i="1"/>
  <c r="E271" i="1"/>
  <c r="E272" i="1"/>
  <c r="E273" i="1"/>
  <c r="E274" i="1"/>
  <c r="E275" i="1"/>
  <c r="E276" i="1"/>
  <c r="E277" i="1"/>
  <c r="E278" i="1"/>
  <c r="E279" i="1"/>
  <c r="E280" i="1"/>
  <c r="E281" i="1"/>
  <c r="E282" i="1"/>
  <c r="E283" i="1"/>
  <c r="E251" i="1"/>
  <c r="E258" i="1"/>
  <c r="E259" i="1"/>
  <c r="E260" i="1"/>
  <c r="E261" i="1"/>
  <c r="E262" i="1"/>
  <c r="E263" i="1"/>
  <c r="E264" i="1"/>
  <c r="E265" i="1"/>
  <c r="E266" i="1"/>
  <c r="E267" i="1"/>
  <c r="E268" i="1"/>
  <c r="E269" i="1"/>
  <c r="E270" i="1"/>
  <c r="E237" i="1"/>
  <c r="E239" i="1"/>
  <c r="E240" i="1"/>
  <c r="E242" i="1"/>
  <c r="E243" i="1"/>
  <c r="E244" i="1"/>
  <c r="E245" i="1"/>
  <c r="E247" i="1"/>
  <c r="E248" i="1"/>
  <c r="E249" i="1"/>
  <c r="E359" i="1"/>
  <c r="E360" i="1"/>
  <c r="E361" i="1"/>
  <c r="E363" i="1"/>
  <c r="E364" i="1"/>
  <c r="E365" i="1"/>
  <c r="E366" i="1"/>
  <c r="E367" i="1"/>
  <c r="E368" i="1"/>
  <c r="E371" i="1"/>
  <c r="E372" i="1"/>
  <c r="E373" i="1"/>
  <c r="E374" i="1"/>
  <c r="E375" i="1"/>
  <c r="E376" i="1"/>
  <c r="E377" i="1"/>
  <c r="E378" i="1"/>
  <c r="E379" i="1"/>
  <c r="E380" i="1"/>
  <c r="E381" i="1"/>
  <c r="E382" i="1"/>
  <c r="E383" i="1"/>
  <c r="E384" i="1"/>
  <c r="E385" i="1"/>
  <c r="E386" i="1"/>
  <c r="E387" i="1"/>
  <c r="E388" i="1"/>
  <c r="E389" i="1"/>
  <c r="E390" i="1"/>
  <c r="E391" i="1"/>
  <c r="E392" i="1"/>
  <c r="E393" i="1"/>
  <c r="E236" i="1"/>
  <c r="E452" i="1"/>
  <c r="E453" i="1"/>
  <c r="E440" i="1" l="1"/>
  <c r="E460" i="1" l="1"/>
  <c r="E461" i="1"/>
  <c r="E450" i="1"/>
  <c r="E417" i="1"/>
  <c r="E408" i="1"/>
  <c r="E404" i="1"/>
  <c r="E406" i="1"/>
  <c r="E400" i="1" l="1"/>
  <c r="E458" i="1" l="1"/>
  <c r="E472" i="1" l="1"/>
  <c r="E415" i="1" l="1"/>
  <c r="E414" i="1" l="1"/>
  <c r="E394" i="1" l="1"/>
  <c r="E395" i="1"/>
  <c r="E411" i="1"/>
  <c r="E402" i="1"/>
  <c r="E407" i="1"/>
  <c r="E398" i="1"/>
  <c r="E418" i="1"/>
  <c r="E420" i="1"/>
  <c r="E421" i="1"/>
  <c r="E423" i="1"/>
  <c r="E425" i="1"/>
  <c r="E427" i="1"/>
  <c r="E429" i="1"/>
  <c r="E431" i="1"/>
  <c r="E432" i="1"/>
  <c r="E436" i="1"/>
  <c r="E438" i="1"/>
  <c r="E442" i="1"/>
  <c r="E447" i="1"/>
  <c r="E448" i="1"/>
  <c r="E445" i="1"/>
  <c r="E569" i="1" l="1"/>
  <c r="E571" i="1"/>
  <c r="E553" i="1"/>
  <c r="E554" i="1"/>
  <c r="E555" i="1"/>
  <c r="E556" i="1"/>
  <c r="E557" i="1"/>
  <c r="E558" i="1"/>
  <c r="E559" i="1"/>
  <c r="E560" i="1"/>
  <c r="E500" i="1" l="1"/>
  <c r="E515" i="1" l="1"/>
  <c r="E516" i="1"/>
  <c r="E517" i="1"/>
  <c r="E464" i="1" l="1"/>
  <c r="E465" i="1"/>
  <c r="E481" i="1" l="1"/>
  <c r="E524" i="1" l="1"/>
  <c r="E526" i="1"/>
  <c r="E489" i="1"/>
  <c r="E578" i="1" l="1"/>
  <c r="E579" i="1"/>
  <c r="E574" i="1"/>
  <c r="E576" i="1"/>
  <c r="E531" i="1"/>
  <c r="E533" i="1"/>
  <c r="E534" i="1"/>
  <c r="E529" i="1"/>
  <c r="E523" i="1"/>
  <c r="E502" i="1"/>
  <c r="E503" i="1"/>
  <c r="E505" i="1"/>
  <c r="E496" i="1"/>
  <c r="E483" i="1"/>
  <c r="E485" i="1"/>
  <c r="E513" i="1"/>
  <c r="E563" i="1" l="1"/>
  <c r="E521" i="1"/>
  <c r="E479" i="1"/>
  <c r="E494" i="1"/>
  <c r="E509" i="1"/>
  <c r="E511" i="1"/>
  <c r="E552" i="1" l="1"/>
  <c r="E572" i="1" l="1"/>
  <c r="E507" i="1"/>
  <c r="E487" i="1"/>
  <c r="E498" i="1"/>
  <c r="E492" i="1"/>
  <c r="E491" i="1"/>
  <c r="E551" i="1" l="1"/>
  <c r="E550" i="1"/>
  <c r="E549" i="1"/>
  <c r="E548" i="1"/>
  <c r="E547" i="1"/>
  <c r="E546" i="1"/>
  <c r="E545" i="1"/>
  <c r="E544" i="1"/>
  <c r="E543" i="1"/>
  <c r="E542" i="1"/>
  <c r="E541" i="1"/>
  <c r="E540" i="1"/>
  <c r="E539" i="1"/>
  <c r="E538" i="1"/>
  <c r="E537" i="1"/>
  <c r="E536" i="1"/>
  <c r="E625" i="1" l="1"/>
  <c r="E626" i="1"/>
  <c r="E565" i="1" l="1"/>
  <c r="E567" i="1"/>
  <c r="E564" i="1"/>
  <c r="E681" i="1"/>
  <c r="E595" i="1"/>
  <c r="E596" i="1"/>
  <c r="E471" i="1" l="1"/>
  <c r="E473" i="1"/>
  <c r="E474" i="1"/>
  <c r="E475" i="1"/>
  <c r="E476" i="1"/>
  <c r="E477" i="1"/>
  <c r="E468" i="1"/>
  <c r="E463" i="1"/>
  <c r="E466" i="1"/>
  <c r="E632" i="1" l="1"/>
  <c r="E591" i="1" l="1"/>
  <c r="E598" i="1"/>
  <c r="E599" i="1"/>
  <c r="E600" i="1"/>
  <c r="E601" i="1"/>
  <c r="E602" i="1"/>
  <c r="E603" i="1"/>
  <c r="E604" i="1"/>
  <c r="E605" i="1"/>
  <c r="E606" i="1"/>
  <c r="E607" i="1"/>
  <c r="E608" i="1"/>
  <c r="E609" i="1"/>
  <c r="E610" i="1"/>
  <c r="E611" i="1"/>
  <c r="E612" i="1"/>
  <c r="E613" i="1"/>
  <c r="E614" i="1"/>
  <c r="E615" i="1"/>
  <c r="E616" i="1"/>
  <c r="E617" i="1"/>
  <c r="E618" i="1"/>
  <c r="E581" i="1"/>
  <c r="E582" i="1"/>
  <c r="E583" i="1"/>
  <c r="E585" i="1"/>
  <c r="E586" i="1"/>
  <c r="E587" i="1"/>
  <c r="E588" i="1"/>
  <c r="E589" i="1"/>
  <c r="E590" i="1"/>
  <c r="E641" i="1"/>
  <c r="E659" i="1"/>
  <c r="E661" i="1"/>
  <c r="E653" i="1"/>
  <c r="E654" i="1"/>
  <c r="E636" i="1"/>
  <c r="E645" i="1"/>
  <c r="E621" i="1" l="1"/>
  <c r="E623" i="1"/>
  <c r="E628" i="1"/>
  <c r="E630" i="1"/>
  <c r="E638" i="1"/>
  <c r="E647" i="1"/>
  <c r="E640" i="1"/>
  <c r="E651" i="1"/>
  <c r="E649" i="1"/>
  <c r="E656" i="1"/>
  <c r="E663" i="1"/>
  <c r="E597" i="1"/>
  <c r="E619" i="1"/>
  <c r="E688" i="1"/>
  <c r="E683" i="1"/>
  <c r="E731" i="1"/>
  <c r="E716" i="1"/>
  <c r="E769" i="1"/>
  <c r="E741" i="1"/>
  <c r="E672" i="1"/>
  <c r="E685" i="1"/>
  <c r="E673" i="1"/>
  <c r="E670" i="1"/>
  <c r="E725" i="1"/>
  <c r="E733" i="1"/>
  <c r="E668" i="1"/>
  <c r="E717" i="1"/>
  <c r="E709" i="1"/>
  <c r="E695" i="1"/>
  <c r="E691" i="1"/>
  <c r="E674" i="1"/>
  <c r="E658" i="1"/>
  <c r="E719" i="1"/>
  <c r="E761" i="1"/>
  <c r="E751" i="1"/>
  <c r="E687" i="1"/>
  <c r="E689" i="1"/>
  <c r="E690" i="1"/>
  <c r="E692" i="1"/>
  <c r="E693" i="1"/>
  <c r="E694" i="1"/>
  <c r="E696" i="1"/>
  <c r="E697" i="1"/>
  <c r="E698" i="1"/>
  <c r="E699" i="1"/>
  <c r="E700" i="1"/>
  <c r="E701" i="1"/>
  <c r="E702" i="1"/>
  <c r="E703" i="1"/>
  <c r="E704" i="1"/>
  <c r="E705" i="1"/>
  <c r="E706" i="1"/>
  <c r="E707" i="1"/>
  <c r="E708" i="1"/>
  <c r="E710" i="1"/>
  <c r="E711" i="1"/>
  <c r="E712" i="1"/>
  <c r="E713" i="1"/>
  <c r="E714" i="1"/>
  <c r="E715" i="1"/>
  <c r="E686" i="1"/>
  <c r="E643" i="1"/>
  <c r="E634" i="1"/>
  <c r="E765" i="1"/>
  <c r="E757" i="1"/>
  <c r="E755" i="1"/>
  <c r="E753" i="1"/>
  <c r="E724" i="1"/>
  <c r="E593" i="1"/>
  <c r="E580" i="1"/>
  <c r="E747" i="1"/>
  <c r="E678" i="1"/>
  <c r="E680" i="1"/>
  <c r="E767" i="1"/>
  <c r="E737" i="1"/>
  <c r="E723" i="1"/>
  <c r="E665" i="1"/>
  <c r="E666" i="1"/>
  <c r="E664" i="1"/>
  <c r="E743" i="1"/>
  <c r="E739" i="1"/>
  <c r="E745" i="1"/>
  <c r="E746" i="1"/>
  <c r="E749" i="1"/>
  <c r="E759" i="1"/>
  <c r="E763" i="1"/>
  <c r="E828" i="1"/>
  <c r="E735" i="1"/>
  <c r="E1444" i="1"/>
  <c r="E1323" i="1"/>
  <c r="E1257" i="1"/>
  <c r="E1188" i="1"/>
  <c r="E1122" i="1"/>
  <c r="E1060" i="1"/>
  <c r="E1000" i="1"/>
  <c r="E667" i="1"/>
  <c r="E773" i="1"/>
  <c r="E833" i="1"/>
  <c r="E850" i="1"/>
  <c r="E920" i="1"/>
  <c r="E861" i="1"/>
  <c r="E721" i="1"/>
  <c r="E727" i="1"/>
  <c r="E729" i="1"/>
  <c r="E676" i="1"/>
  <c r="E858" i="1"/>
  <c r="E863" i="1"/>
  <c r="E893" i="1"/>
  <c r="E899" i="1"/>
  <c r="E840" i="1"/>
  <c r="E841" i="1"/>
  <c r="E816" i="1"/>
  <c r="E814" i="1"/>
  <c r="E776" i="1"/>
  <c r="E662" i="1"/>
  <c r="E812" i="1"/>
  <c r="E809" i="1"/>
  <c r="E811" i="1"/>
  <c r="E807" i="1"/>
  <c r="E804" i="1"/>
  <c r="E803" i="1"/>
  <c r="E800" i="1"/>
  <c r="E770" i="1"/>
  <c r="E778" i="1"/>
  <c r="E787" i="1"/>
  <c r="E788" i="1"/>
  <c r="E789" i="1"/>
  <c r="E790" i="1"/>
  <c r="E791" i="1"/>
  <c r="E792" i="1"/>
  <c r="E793" i="1"/>
  <c r="E794" i="1"/>
  <c r="E795" i="1"/>
  <c r="E796" i="1"/>
  <c r="E797" i="1"/>
  <c r="E835" i="1"/>
  <c r="E837" i="1"/>
  <c r="E852" i="1"/>
  <c r="E849" i="1"/>
  <c r="E847" i="1"/>
  <c r="E832" i="1"/>
  <c r="E826" i="1"/>
  <c r="E818" i="1"/>
  <c r="E820" i="1"/>
  <c r="E822" i="1"/>
  <c r="E824" i="1"/>
  <c r="E854" i="1"/>
  <c r="E856" i="1"/>
  <c r="E771" i="1"/>
  <c r="E784" i="1"/>
  <c r="E774" i="1"/>
  <c r="E783" i="1"/>
  <c r="E779" i="1"/>
  <c r="E780" i="1"/>
  <c r="E785" i="1"/>
  <c r="E782" i="1"/>
  <c r="E839" i="1"/>
  <c r="E843" i="1"/>
  <c r="E872" i="1"/>
  <c r="E868" i="1"/>
  <c r="E881" i="1"/>
  <c r="E866" i="1"/>
  <c r="E870" i="1"/>
  <c r="E939" i="1"/>
  <c r="E798" i="1"/>
  <c r="E799" i="1"/>
  <c r="E801" i="1"/>
  <c r="E802" i="1"/>
  <c r="E806" i="1"/>
  <c r="E805" i="1"/>
  <c r="E810" i="1"/>
  <c r="E808" i="1"/>
  <c r="E813" i="1"/>
  <c r="E815" i="1"/>
  <c r="E817" i="1"/>
  <c r="E845" i="1"/>
  <c r="E830" i="1"/>
  <c r="E874" i="1"/>
  <c r="E935" i="1"/>
  <c r="E882" i="1"/>
  <c r="E964" i="1"/>
  <c r="E1095" i="1"/>
  <c r="E1032" i="1"/>
  <c r="E889" i="1"/>
  <c r="E911" i="1"/>
  <c r="E943" i="1"/>
  <c r="E894" i="1"/>
  <c r="E895" i="1"/>
  <c r="E896" i="1"/>
  <c r="E897" i="1"/>
  <c r="E898" i="1"/>
  <c r="E892" i="1"/>
  <c r="E891" i="1"/>
  <c r="E884" i="1"/>
  <c r="E885" i="1"/>
  <c r="E886" i="1"/>
  <c r="E873" i="1"/>
  <c r="E869" i="1"/>
  <c r="E860" i="1"/>
  <c r="E859" i="1"/>
  <c r="E864" i="1"/>
  <c r="E871" i="1"/>
  <c r="E857" i="1"/>
  <c r="E913" i="1"/>
  <c r="E909" i="1"/>
  <c r="E915" i="1"/>
  <c r="E917" i="1"/>
  <c r="E919" i="1"/>
  <c r="E922" i="1"/>
  <c r="E924" i="1"/>
  <c r="E926" i="1"/>
  <c r="E928" i="1"/>
  <c r="E930" i="1"/>
  <c r="E934" i="1"/>
  <c r="E932" i="1"/>
  <c r="E937" i="1"/>
  <c r="E907" i="1"/>
  <c r="E903" i="1"/>
  <c r="E901" i="1"/>
  <c r="E877" i="1"/>
  <c r="E883" i="1"/>
  <c r="E876" i="1"/>
  <c r="E878" i="1"/>
  <c r="E890" i="1"/>
  <c r="E888" i="1"/>
  <c r="E879" i="1"/>
  <c r="E880" i="1"/>
  <c r="E875" i="1"/>
  <c r="E905" i="1"/>
  <c r="E963" i="1"/>
  <c r="E958" i="1"/>
  <c r="E959" i="1"/>
  <c r="E951" i="1"/>
  <c r="E972" i="1"/>
  <c r="E960" i="1"/>
  <c r="E975" i="1"/>
  <c r="E961" i="1"/>
  <c r="E953" i="1"/>
  <c r="E970" i="1"/>
  <c r="E971" i="1"/>
  <c r="E954" i="1"/>
  <c r="E979" i="1"/>
  <c r="E967" i="1"/>
  <c r="E969" i="1"/>
  <c r="E978" i="1"/>
  <c r="E973" i="1"/>
  <c r="E952" i="1"/>
  <c r="E966" i="1"/>
  <c r="E977" i="1"/>
  <c r="E887" i="1"/>
  <c r="E947" i="1"/>
  <c r="E946" i="1"/>
  <c r="E941" i="1"/>
  <c r="E945" i="1"/>
  <c r="E949" i="1"/>
  <c r="E1053" i="1"/>
  <c r="E988" i="1"/>
  <c r="E989" i="1"/>
  <c r="E984" i="1"/>
  <c r="E982" i="1"/>
  <c r="E986" i="1"/>
  <c r="E985" i="1"/>
  <c r="E1004" i="1"/>
  <c r="E1006" i="1"/>
  <c r="E1045" i="1"/>
  <c r="E1044" i="1"/>
  <c r="E1043" i="1"/>
  <c r="E1042" i="1"/>
  <c r="E980" i="1"/>
  <c r="E976" i="1"/>
  <c r="E950" i="1"/>
  <c r="E955" i="1"/>
  <c r="E1066" i="1"/>
  <c r="E1017" i="1"/>
  <c r="E1016" i="1"/>
  <c r="E956" i="1"/>
  <c r="E981" i="1"/>
  <c r="E974" i="1"/>
  <c r="E957" i="1"/>
  <c r="E991" i="1"/>
  <c r="E992" i="1"/>
  <c r="E993" i="1"/>
  <c r="E994" i="1"/>
  <c r="E995" i="1"/>
  <c r="E996" i="1"/>
  <c r="E997" i="1"/>
  <c r="E998" i="1"/>
  <c r="E999" i="1"/>
  <c r="E1001" i="1"/>
  <c r="E1002" i="1"/>
  <c r="E1003" i="1"/>
  <c r="E1005" i="1"/>
  <c r="E948" i="1"/>
  <c r="E1033" i="1"/>
  <c r="E965" i="1"/>
  <c r="E968" i="1"/>
  <c r="E1031" i="1"/>
  <c r="E1028" i="1"/>
  <c r="E1018" i="1"/>
  <c r="E1008" i="1"/>
  <c r="E1013" i="1"/>
  <c r="E1030" i="1"/>
  <c r="E962" i="1"/>
  <c r="E944" i="1"/>
  <c r="E1007" i="1"/>
  <c r="E1009" i="1"/>
  <c r="E1052" i="1"/>
  <c r="E1039" i="1"/>
  <c r="E1022" i="1"/>
  <c r="E1056" i="1"/>
  <c r="E1065" i="1"/>
  <c r="E1026" i="1"/>
  <c r="E1024" i="1"/>
  <c r="E1037" i="1"/>
  <c r="E1035" i="1"/>
  <c r="E1059" i="1"/>
  <c r="E1011" i="1"/>
  <c r="E1020" i="1"/>
  <c r="E1057" i="1"/>
  <c r="E1061" i="1"/>
  <c r="E1010" i="1"/>
  <c r="E1012" i="1"/>
  <c r="E1041" i="1"/>
  <c r="E1054" i="1"/>
  <c r="E1055" i="1"/>
  <c r="E1064" i="1"/>
  <c r="E1117" i="1"/>
  <c r="E1050" i="1"/>
  <c r="E1027" i="1"/>
  <c r="E1046" i="1"/>
  <c r="E1014" i="1"/>
  <c r="E1015" i="1"/>
  <c r="E1494" i="1"/>
  <c r="E1049" i="1"/>
  <c r="E1123" i="1"/>
  <c r="E1176" i="1"/>
  <c r="E1058" i="1"/>
  <c r="E1194" i="1"/>
  <c r="E1023" i="1"/>
  <c r="E1038" i="1"/>
  <c r="E1040" i="1"/>
  <c r="E1029" i="1"/>
  <c r="E1034" i="1"/>
  <c r="E1036" i="1"/>
  <c r="E1047" i="1"/>
  <c r="E1025" i="1"/>
  <c r="E1019" i="1"/>
  <c r="E1048" i="1"/>
  <c r="E1063" i="1"/>
  <c r="E1062" i="1"/>
  <c r="E1051" i="1"/>
  <c r="E1112" i="1"/>
  <c r="E1074" i="1"/>
  <c r="E1101" i="1"/>
  <c r="E1109" i="1"/>
  <c r="E1096" i="1"/>
  <c r="E1127" i="1"/>
  <c r="E1068" i="1"/>
  <c r="E1087" i="1"/>
  <c r="E1103" i="1"/>
  <c r="E1165" i="1"/>
  <c r="E1111" i="1"/>
  <c r="E1126" i="1"/>
  <c r="E1088" i="1"/>
  <c r="E1119" i="1"/>
  <c r="E1102" i="1"/>
  <c r="E1110" i="1"/>
  <c r="E1118" i="1"/>
  <c r="E1097" i="1"/>
  <c r="E1086" i="1"/>
  <c r="E1128" i="1"/>
  <c r="E1115" i="1"/>
  <c r="E1100" i="1"/>
  <c r="E1085" i="1"/>
  <c r="E1089" i="1"/>
  <c r="E1094" i="1"/>
  <c r="E1084" i="1"/>
  <c r="E1083" i="1"/>
  <c r="E1090" i="1"/>
  <c r="E1129" i="1"/>
  <c r="E1591" i="1"/>
  <c r="E1552" i="1"/>
  <c r="E1508" i="1"/>
  <c r="E1449" i="1"/>
  <c r="E1396" i="1"/>
  <c r="E1328" i="1"/>
  <c r="E1114" i="1"/>
  <c r="E1547" i="1"/>
  <c r="E1071" i="1"/>
  <c r="E1104" i="1"/>
  <c r="E1203" i="1"/>
  <c r="E1070" i="1"/>
  <c r="E1187" i="1"/>
  <c r="E1306" i="1"/>
  <c r="E1305" i="1"/>
  <c r="E1303" i="1"/>
  <c r="E1310" i="1"/>
  <c r="E1174" i="1"/>
  <c r="E1172" i="1"/>
  <c r="E1171" i="1"/>
  <c r="E1173" i="1"/>
  <c r="E1170" i="1"/>
  <c r="E1177" i="1"/>
  <c r="E1108" i="1"/>
  <c r="E1107" i="1"/>
  <c r="E1140" i="1"/>
  <c r="E1287" i="1"/>
  <c r="E1286" i="1"/>
  <c r="E1157" i="1"/>
  <c r="E1163" i="1"/>
  <c r="E1159" i="1"/>
  <c r="E1160" i="1"/>
  <c r="E1147" i="1"/>
  <c r="E1149" i="1"/>
  <c r="E1146" i="1"/>
  <c r="E1164" i="1"/>
  <c r="E1168" i="1"/>
  <c r="E1167" i="1"/>
  <c r="E1153" i="1"/>
  <c r="E1151" i="1"/>
  <c r="E1158" i="1"/>
  <c r="E1148" i="1"/>
  <c r="E1166" i="1"/>
  <c r="E1161" i="1"/>
  <c r="E1156" i="1"/>
  <c r="E1155" i="1"/>
  <c r="E1162" i="1"/>
  <c r="E1152" i="1"/>
  <c r="E1150" i="1"/>
  <c r="E1154" i="1"/>
  <c r="E1184" i="1"/>
  <c r="E1192" i="1"/>
  <c r="E1191" i="1"/>
  <c r="E1185" i="1"/>
  <c r="E1181" i="1"/>
  <c r="E1186" i="1"/>
  <c r="E1189" i="1"/>
  <c r="E1195" i="1"/>
  <c r="E1190" i="1"/>
  <c r="E1183" i="1"/>
  <c r="E1175" i="1"/>
  <c r="E1182" i="1"/>
  <c r="E1179" i="1"/>
  <c r="E1180" i="1"/>
  <c r="E1178" i="1"/>
  <c r="E1196" i="1"/>
  <c r="E1200" i="1"/>
  <c r="E1201" i="1"/>
  <c r="E1202" i="1"/>
  <c r="E1204" i="1"/>
  <c r="E1206" i="1"/>
  <c r="E1207" i="1"/>
  <c r="E1197" i="1"/>
  <c r="E1198" i="1"/>
  <c r="E1199" i="1"/>
  <c r="E1205" i="1"/>
  <c r="E1217" i="1"/>
  <c r="E1218" i="1"/>
  <c r="E1219" i="1"/>
  <c r="E1222" i="1"/>
  <c r="E1223" i="1"/>
  <c r="E1227" i="1"/>
  <c r="E1229" i="1"/>
  <c r="E1230" i="1"/>
  <c r="E1231" i="1"/>
  <c r="E1233" i="1"/>
  <c r="E1235" i="1"/>
  <c r="E1236" i="1"/>
  <c r="E1237" i="1"/>
  <c r="E1213" i="1"/>
  <c r="E1214" i="1"/>
  <c r="E1215" i="1"/>
  <c r="E1216" i="1"/>
  <c r="E1220" i="1"/>
  <c r="E1221" i="1"/>
  <c r="E1224" i="1"/>
  <c r="E1225" i="1"/>
  <c r="E1226" i="1"/>
  <c r="E1232" i="1"/>
  <c r="E1234" i="1"/>
  <c r="E1228" i="1"/>
  <c r="E1238" i="1"/>
  <c r="E1240" i="1"/>
  <c r="E1241" i="1"/>
  <c r="E1242" i="1"/>
  <c r="E1245" i="1"/>
  <c r="E1239" i="1"/>
  <c r="E1243" i="1"/>
  <c r="E1244" i="1"/>
  <c r="E1246" i="1"/>
  <c r="E1247" i="1"/>
  <c r="E1251" i="1"/>
  <c r="E1253" i="1"/>
  <c r="E1254" i="1"/>
  <c r="E1256" i="1"/>
  <c r="E1261" i="1"/>
  <c r="E1263" i="1"/>
  <c r="E1264" i="1"/>
  <c r="E1248" i="1"/>
  <c r="E1249" i="1"/>
  <c r="E1250" i="1"/>
  <c r="E1075" i="1"/>
  <c r="E1072" i="1"/>
  <c r="E1099" i="1"/>
  <c r="E1082" i="1"/>
  <c r="E1081" i="1"/>
  <c r="E1092" i="1"/>
  <c r="E1093" i="1"/>
  <c r="E1098" i="1"/>
  <c r="E1080" i="1"/>
  <c r="E1078" i="1"/>
  <c r="E1079" i="1"/>
  <c r="E1076" i="1"/>
  <c r="E1120" i="1"/>
  <c r="E1125" i="1"/>
  <c r="E1124" i="1"/>
  <c r="E1121" i="1"/>
  <c r="E1116" i="1"/>
  <c r="E1113" i="1"/>
  <c r="E1069" i="1"/>
  <c r="E1073" i="1"/>
  <c r="E1067" i="1"/>
  <c r="E1106" i="1"/>
  <c r="E1105" i="1"/>
  <c r="E1142" i="1"/>
  <c r="E1144" i="1"/>
  <c r="E1143" i="1"/>
  <c r="E1145" i="1"/>
  <c r="E1141" i="1"/>
  <c r="E1138" i="1"/>
  <c r="E1131" i="1"/>
  <c r="E1130" i="1"/>
  <c r="E1136" i="1"/>
  <c r="E1132" i="1"/>
  <c r="E1139" i="1"/>
  <c r="E1137" i="1"/>
  <c r="E1135" i="1"/>
  <c r="E1134" i="1"/>
  <c r="E1133" i="1"/>
  <c r="E1169" i="1"/>
  <c r="E1091" i="1"/>
  <c r="C1416" i="1"/>
  <c r="E1416" i="1" s="1"/>
  <c r="E1252" i="1"/>
  <c r="E1260" i="1"/>
  <c r="E1259" i="1"/>
  <c r="E1208" i="1"/>
  <c r="E1211" i="1"/>
  <c r="E1209" i="1"/>
  <c r="E1258" i="1"/>
  <c r="E1212" i="1"/>
  <c r="E1210" i="1"/>
  <c r="E1266" i="1"/>
  <c r="E1265" i="1"/>
  <c r="E1267" i="1"/>
  <c r="E1268" i="1"/>
  <c r="E1269" i="1"/>
  <c r="E1270" i="1"/>
  <c r="E1271" i="1"/>
  <c r="E1272" i="1"/>
  <c r="E1273" i="1"/>
  <c r="E1281" i="1"/>
  <c r="E1282" i="1"/>
  <c r="E1283" i="1"/>
  <c r="E1284" i="1"/>
  <c r="E1285" i="1"/>
  <c r="E1288" i="1"/>
  <c r="E1289" i="1"/>
  <c r="E1290" i="1"/>
  <c r="E1291" i="1"/>
  <c r="E1292" i="1"/>
  <c r="E1293" i="1"/>
  <c r="E1294" i="1"/>
  <c r="E1295" i="1"/>
  <c r="E1296" i="1"/>
  <c r="E1297" i="1"/>
  <c r="E1298" i="1"/>
  <c r="E1299" i="1"/>
  <c r="E1300" i="1"/>
  <c r="E1301" i="1"/>
  <c r="E1302" i="1"/>
  <c r="E1304" i="1"/>
  <c r="E1307" i="1"/>
  <c r="E1308" i="1"/>
  <c r="E1309" i="1"/>
  <c r="E1311" i="1"/>
  <c r="E1312" i="1"/>
  <c r="E1313" i="1"/>
  <c r="E1314" i="1"/>
  <c r="E1315" i="1"/>
  <c r="E1316" i="1"/>
  <c r="E1317" i="1"/>
  <c r="E1318" i="1"/>
  <c r="E1319" i="1"/>
  <c r="E1320" i="1"/>
  <c r="E1321" i="1"/>
  <c r="E1324" i="1"/>
  <c r="E1325" i="1"/>
  <c r="E1326" i="1"/>
  <c r="E1327" i="1"/>
  <c r="E1329" i="1"/>
  <c r="E1330" i="1"/>
  <c r="E1331" i="1"/>
  <c r="E1274" i="1"/>
  <c r="E1322" i="1"/>
  <c r="E1275" i="1"/>
  <c r="E1276" i="1"/>
  <c r="E1279" i="1"/>
  <c r="E1277" i="1"/>
  <c r="E1280" i="1"/>
  <c r="E1278" i="1"/>
  <c r="E1333" i="1"/>
  <c r="E1332" i="1"/>
  <c r="E1334" i="1"/>
  <c r="E1335" i="1"/>
  <c r="E1338" i="1"/>
  <c r="E1339" i="1"/>
  <c r="E1340" i="1"/>
  <c r="E1341" i="1"/>
  <c r="E1342" i="1"/>
  <c r="E1345" i="1"/>
  <c r="E1346" i="1"/>
  <c r="E1347" i="1"/>
  <c r="E1348" i="1"/>
  <c r="E1349" i="1"/>
  <c r="E1350" i="1"/>
  <c r="E1351" i="1"/>
  <c r="E1352" i="1"/>
  <c r="E1353" i="1"/>
  <c r="E1354" i="1"/>
  <c r="E1355" i="1"/>
  <c r="E1356" i="1"/>
  <c r="E1357" i="1"/>
  <c r="E1358" i="1"/>
  <c r="E1359" i="1"/>
  <c r="E1360" i="1"/>
  <c r="E1361" i="1"/>
  <c r="E1362" i="1"/>
  <c r="E1363" i="1"/>
  <c r="E1364" i="1"/>
  <c r="E1365" i="1"/>
  <c r="E1366" i="1"/>
  <c r="E1367" i="1"/>
  <c r="E1369" i="1"/>
  <c r="E1368" i="1"/>
  <c r="E1370" i="1"/>
  <c r="E1372" i="1"/>
  <c r="E1374" i="1"/>
  <c r="E1375" i="1"/>
  <c r="E1376" i="1"/>
  <c r="E1377" i="1"/>
  <c r="E1378" i="1"/>
  <c r="E1379" i="1"/>
  <c r="E1380" i="1"/>
  <c r="E1381" i="1"/>
  <c r="E1382" i="1"/>
  <c r="E1383" i="1"/>
  <c r="E1385" i="1"/>
  <c r="E1386" i="1"/>
  <c r="E1387" i="1"/>
  <c r="E1388" i="1"/>
  <c r="E1389" i="1"/>
  <c r="E1390" i="1"/>
  <c r="E1391" i="1"/>
  <c r="E1392" i="1"/>
  <c r="E1393" i="1"/>
  <c r="E1394" i="1"/>
  <c r="E1395" i="1"/>
  <c r="E1397" i="1"/>
  <c r="E1398" i="1"/>
  <c r="E1344" i="1"/>
  <c r="E1401" i="1"/>
  <c r="E1400" i="1"/>
  <c r="E1399" i="1"/>
  <c r="E1402" i="1"/>
  <c r="E1403" i="1"/>
  <c r="E1404" i="1"/>
  <c r="E1405" i="1"/>
  <c r="E1406" i="1"/>
  <c r="E1407" i="1"/>
  <c r="E1408" i="1"/>
  <c r="E1413" i="1"/>
  <c r="E1414" i="1"/>
  <c r="E1415" i="1"/>
  <c r="E1417" i="1"/>
  <c r="E1418" i="1"/>
  <c r="E1419" i="1"/>
  <c r="E1420" i="1"/>
  <c r="E1421" i="1"/>
  <c r="E1422" i="1"/>
  <c r="E1423" i="1"/>
  <c r="E1424" i="1"/>
  <c r="E1425" i="1"/>
  <c r="E1426" i="1"/>
  <c r="E1427" i="1"/>
  <c r="E1428" i="1"/>
  <c r="E1429" i="1"/>
  <c r="E1430" i="1"/>
  <c r="E1431" i="1"/>
  <c r="E1432" i="1"/>
  <c r="E1433" i="1"/>
  <c r="E1434" i="1"/>
  <c r="E1435" i="1"/>
  <c r="E1436" i="1"/>
  <c r="E1437" i="1"/>
  <c r="E1438" i="1"/>
  <c r="E1439" i="1"/>
  <c r="E1440" i="1"/>
  <c r="E1441" i="1"/>
  <c r="E1442" i="1"/>
  <c r="E1443" i="1"/>
  <c r="E1445" i="1"/>
  <c r="E1446" i="1"/>
  <c r="E1447" i="1"/>
  <c r="E1448" i="1"/>
  <c r="E1450" i="1"/>
  <c r="E1451" i="1"/>
  <c r="E1452" i="1"/>
  <c r="E1409" i="1"/>
  <c r="E1410" i="1"/>
  <c r="E1411" i="1"/>
  <c r="E1412" i="1"/>
  <c r="E1453" i="1"/>
  <c r="E1454" i="1"/>
  <c r="E1455" i="1"/>
  <c r="E1456" i="1"/>
  <c r="E1457" i="1"/>
  <c r="E1458" i="1"/>
  <c r="E1459" i="1"/>
  <c r="E1460" i="1"/>
  <c r="E1461" i="1"/>
  <c r="E1462" i="1"/>
  <c r="E1463" i="1"/>
  <c r="E1467" i="1"/>
  <c r="E1468" i="1"/>
  <c r="E1469" i="1"/>
  <c r="E1470" i="1"/>
  <c r="E1471" i="1"/>
  <c r="E1472" i="1"/>
  <c r="E1473" i="1"/>
  <c r="E1474" i="1"/>
  <c r="E1475" i="1"/>
  <c r="E1476" i="1"/>
  <c r="E1477" i="1"/>
  <c r="E1478" i="1"/>
  <c r="E1479" i="1"/>
  <c r="E1480" i="1"/>
  <c r="E1481" i="1"/>
  <c r="E1482" i="1"/>
  <c r="E1483" i="1"/>
  <c r="E1484" i="1"/>
  <c r="E1485" i="1"/>
  <c r="E1486" i="1"/>
  <c r="E1487" i="1"/>
  <c r="E1488" i="1"/>
  <c r="E1489" i="1"/>
  <c r="E1490" i="1"/>
  <c r="E1491" i="1"/>
  <c r="E1492" i="1"/>
  <c r="E1493" i="1"/>
  <c r="E1495" i="1"/>
  <c r="E1496" i="1"/>
  <c r="E1497" i="1"/>
  <c r="E1498" i="1"/>
  <c r="E1499" i="1"/>
  <c r="E1500" i="1"/>
  <c r="E1501" i="1"/>
  <c r="E1502" i="1"/>
  <c r="E1503" i="1"/>
  <c r="E1504" i="1"/>
  <c r="E1505" i="1"/>
  <c r="E1506" i="1"/>
  <c r="E1507" i="1"/>
  <c r="E1509" i="1"/>
  <c r="E1510" i="1"/>
  <c r="E1464" i="1"/>
  <c r="E1465" i="1"/>
  <c r="E1466" i="1"/>
  <c r="E1512" i="1"/>
  <c r="E1511" i="1"/>
  <c r="E1513" i="1"/>
  <c r="E1514" i="1"/>
  <c r="E1515" i="1"/>
  <c r="E1516" i="1"/>
  <c r="E1517" i="1"/>
  <c r="E1518" i="1"/>
  <c r="E1519" i="1"/>
  <c r="E1520" i="1"/>
  <c r="E1521" i="1"/>
  <c r="E1523" i="1"/>
  <c r="E1524" i="1"/>
  <c r="E1525" i="1"/>
  <c r="E1526" i="1"/>
  <c r="E1527" i="1"/>
  <c r="E1528" i="1"/>
  <c r="E1529" i="1"/>
  <c r="E1530" i="1"/>
  <c r="E1531" i="1"/>
  <c r="E1532" i="1"/>
  <c r="E1533" i="1"/>
  <c r="E1534" i="1"/>
  <c r="E1535" i="1"/>
  <c r="E1537" i="1"/>
  <c r="E1536" i="1"/>
  <c r="E1538" i="1"/>
  <c r="E1539" i="1"/>
  <c r="E1540" i="1"/>
  <c r="E1541" i="1"/>
  <c r="E1542" i="1"/>
  <c r="E1543" i="1"/>
  <c r="E1544" i="1"/>
  <c r="E1545" i="1"/>
  <c r="E1546" i="1"/>
  <c r="E1548" i="1"/>
  <c r="E1549" i="1"/>
  <c r="E1550" i="1"/>
  <c r="E1551" i="1"/>
  <c r="E1553" i="1"/>
  <c r="E1554" i="1"/>
  <c r="E1555" i="1"/>
  <c r="E1556" i="1"/>
  <c r="E1522" i="1"/>
  <c r="E1557" i="1"/>
  <c r="E1558" i="1"/>
  <c r="E1559" i="1"/>
  <c r="E1560" i="1"/>
  <c r="E1561" i="1"/>
  <c r="E1562" i="1"/>
  <c r="E1563" i="1"/>
  <c r="E1564" i="1"/>
  <c r="E1566" i="1"/>
  <c r="E1567" i="1"/>
  <c r="E1568" i="1"/>
  <c r="E1569" i="1"/>
  <c r="E1570" i="1"/>
  <c r="E1571" i="1"/>
  <c r="E1572" i="1"/>
  <c r="E1573" i="1"/>
  <c r="E1574" i="1"/>
  <c r="E1575" i="1"/>
  <c r="E1576" i="1"/>
  <c r="E1577" i="1"/>
  <c r="E1578" i="1"/>
  <c r="E1580" i="1"/>
  <c r="E1581" i="1"/>
  <c r="E1579" i="1"/>
  <c r="E1582" i="1"/>
  <c r="E1583" i="1"/>
  <c r="E1584" i="1"/>
  <c r="E1585" i="1"/>
  <c r="E1586" i="1"/>
  <c r="E1587" i="1"/>
  <c r="E1588" i="1"/>
  <c r="E1589" i="1"/>
  <c r="E1590" i="1"/>
  <c r="E1592" i="1"/>
  <c r="E1593" i="1"/>
  <c r="E1565" i="1"/>
  <c r="E1601" i="1"/>
</calcChain>
</file>

<file path=xl/sharedStrings.xml><?xml version="1.0" encoding="utf-8"?>
<sst xmlns="http://schemas.openxmlformats.org/spreadsheetml/2006/main" count="4121" uniqueCount="1269">
  <si>
    <t>Mars Data Analysis</t>
    <phoneticPr fontId="2" type="noConversion"/>
  </si>
  <si>
    <t>MESSENGER Mission Participating Scientists</t>
  </si>
  <si>
    <t>solar only</t>
  </si>
  <si>
    <t>Swift Guest Investigator -- Cycle 3</t>
  </si>
  <si>
    <t>Long Term Astrophysics</t>
  </si>
  <si>
    <t>Concept Studies for Human Tended Suborbital Science</t>
  </si>
  <si>
    <t xml:space="preserve">129 proposals were received but 7 were deemed non-compliant
</t>
    <phoneticPr fontId="2" type="noConversion"/>
  </si>
  <si>
    <t>Science Team for the OCO-2 Mission</t>
  </si>
  <si>
    <t xml:space="preserve"> 265 total over the duration of the grant</t>
  </si>
  <si>
    <t>Fermi Guest Investigator - Cycle 2</t>
  </si>
  <si>
    <t>Planetary Protection Research</t>
  </si>
  <si>
    <t>FUSE Guest Investigator -- Cycle 9</t>
  </si>
  <si>
    <t>Astrophysics Theory Program</t>
    <phoneticPr fontId="2" type="noConversion"/>
  </si>
  <si>
    <t>Opportunities in Education and Public Outreach for Earth and Space Science EPOESS</t>
  </si>
  <si>
    <t>Selected 8/1/07</t>
  </si>
  <si>
    <t>103 is the average for all awards old and new</t>
  </si>
  <si>
    <t xml:space="preserve">Critical Issues in Electric Propulsion </t>
  </si>
  <si>
    <t>Cancelled</t>
  </si>
  <si>
    <t>ACCESS Advancing Collaborative Connections for Earth System Science</t>
    <phoneticPr fontId="2" type="noConversion"/>
  </si>
  <si>
    <t>Earth System Data Records Uncertainty Analysis</t>
  </si>
  <si>
    <t>Cosmochemistry</t>
    <phoneticPr fontId="2" type="noConversion"/>
  </si>
  <si>
    <t>In-Space Propulsion</t>
    <phoneticPr fontId="2" type="noConversion"/>
  </si>
  <si>
    <t>Heliophysics Guest Investigators Program (Geospace)</t>
    <phoneticPr fontId="2" type="noConversion"/>
  </si>
  <si>
    <t>Ocean Salinity Field Campaign</t>
    <phoneticPr fontId="2" type="noConversion"/>
  </si>
  <si>
    <t>Heliophysics Guest Investigators Program (Geospace)</t>
    <phoneticPr fontId="2" type="noConversion"/>
  </si>
  <si>
    <t>Program officer notes that $2,051,942 was total for an average of $136,796 per award.  "This is a little high due to a few large dollar amount awards.  The true average is probably closer to $100K."</t>
  </si>
  <si>
    <t>Hurricane Science Research</t>
  </si>
  <si>
    <t>Selected 10/14/05</t>
  </si>
  <si>
    <t>Supplemental Outreach II (April 09 due date)</t>
    <phoneticPr fontId="2" type="noConversion"/>
  </si>
  <si>
    <t>Selected 5/17/07. Second year funding</t>
  </si>
  <si>
    <t xml:space="preserve">Long-Term Space Astrophysics </t>
  </si>
  <si>
    <t>Solar and Heliospheric Physics</t>
  </si>
  <si>
    <t>The Ocean Surface Topography Science Team (OST/ST)</t>
  </si>
  <si>
    <t>Interdisciplinary Science in the NASA Earth Science Enterprise</t>
  </si>
  <si>
    <t>Selected 10/30/06</t>
  </si>
  <si>
    <t>Sample Return Laboratory Instruments and Data Analysis</t>
    <phoneticPr fontId="2" type="noConversion"/>
  </si>
  <si>
    <t>Jupiter Data Analysis</t>
  </si>
  <si>
    <t>Earth System Science Research using Data and Products from TERRA, AQUA and ACRIM Satellites</t>
  </si>
  <si>
    <t>geospace only</t>
  </si>
  <si>
    <t>Selected 4/17/06</t>
  </si>
  <si>
    <t>Discovery Data Analysis</t>
  </si>
  <si>
    <t>Selected 5/1/07</t>
  </si>
  <si>
    <t>NPP Science Team for Climate Data Records</t>
  </si>
  <si>
    <t>Selected 12/6/06</t>
  </si>
  <si>
    <t>Terrestrial Planet Finder Coronagraph / Instrument Concept Studies</t>
  </si>
  <si>
    <t>Supplemental Education Awards for ROSES Investigators II</t>
  </si>
  <si>
    <t>Magnetospheric Multiscale Mission Interdisciplinary Science Teams</t>
  </si>
  <si>
    <t>Earth Surface and Interior</t>
  </si>
  <si>
    <t>Tropospheric Chemistry: Arctic Research of the Composition of the Troposphere from Aircraft and Satellites</t>
  </si>
  <si>
    <t>Astrophysics Data Analysis</t>
  </si>
  <si>
    <t>Atmospheric Composition- C</t>
  </si>
  <si>
    <t>Air Quality Applied Sciences Team</t>
  </si>
  <si>
    <t>Remote Sensing Theory</t>
  </si>
  <si>
    <t>EarthScope: The InSAR and Geodetic Imaging Component</t>
  </si>
  <si>
    <t>New Millennium Space Technology 9</t>
  </si>
  <si>
    <t>budgets under negotiation, ~ 1M each over three years</t>
  </si>
  <si>
    <t>FUSE Guest Investigator – Cycle 7</t>
  </si>
  <si>
    <t>Supplemental Education II  (April 09 due date)</t>
    <phoneticPr fontId="2" type="noConversion"/>
  </si>
  <si>
    <t>Planetary Science</t>
  </si>
  <si>
    <t>The average grant size is:  $137878, $146822, $144376, per year for the next three years For ROSES06 selections. There were a few grants that were way above average.</t>
  </si>
  <si>
    <t xml:space="preserve">Cryospheric Science </t>
  </si>
  <si>
    <t>Ocean Biology and Biogeochemistry</t>
  </si>
  <si>
    <t>Supplemental Education Awards for ROSES Investigators II</t>
    <phoneticPr fontId="2" type="noConversion"/>
  </si>
  <si>
    <t>Supplemental Education Awards for ROSES Investigators  I</t>
  </si>
  <si>
    <t>Supplemental Education I (Dec 08 due date)</t>
    <phoneticPr fontId="2" type="noConversion"/>
  </si>
  <si>
    <t>Causes and Consequences of Solar Cycle 24 CCMSC</t>
    <phoneticPr fontId="2" type="noConversion"/>
  </si>
  <si>
    <t>Heliophysics Theory</t>
    <phoneticPr fontId="2" type="noConversion"/>
  </si>
  <si>
    <t>Heliophysics Guest Investigators Program (S&amp;H only)</t>
    <phoneticPr fontId="2" type="noConversion"/>
  </si>
  <si>
    <t>but the average planned per year awarded amount integrated over all four years is ~ 120 K</t>
  </si>
  <si>
    <t>Terrestrial Ecology and Biodiversity</t>
  </si>
  <si>
    <t>Advanced Component Technology</t>
  </si>
  <si>
    <t>11 more awards were selected on 2/6/2009, bringing the total up to 44/120.  These were the "geophysics portion" of the program.   85 K This is the average for both new and continuing awards</t>
  </si>
  <si>
    <t>Near Earth Object Observations (NEOO)</t>
  </si>
  <si>
    <t>4  remain selectable.  The 7 awards are worth a total of $9.2M over three years, with an average of $450,000 each for the first year (FY 2008).</t>
  </si>
  <si>
    <t xml:space="preserve">Physical Oceanography </t>
  </si>
  <si>
    <t>Planetary Instrument Definition and Development</t>
    <phoneticPr fontId="2" type="noConversion"/>
  </si>
  <si>
    <t>The average 3-year grant size is $734K (year by year averages: Yr1-$245K, Yr2-$252K, Yr3-$236K).  The range in grant size was $418K - $2,211K for 3 years; there was one 2-year award totaling $360K over 2 years).</t>
  </si>
  <si>
    <t xml:space="preserve"> </t>
  </si>
  <si>
    <t>FUSE Legacy Science Program</t>
  </si>
  <si>
    <t>TerrEarth Sciencetrial Ecology</t>
    <phoneticPr fontId="2" type="noConversion"/>
  </si>
  <si>
    <t>6 Million total over the life of the awards</t>
  </si>
  <si>
    <t>Heliophysics Theory</t>
  </si>
  <si>
    <t>emails selecting 30 on 10/27/08 and nine additional selections were made in Feb. 2009</t>
  </si>
  <si>
    <t>Average total for the entire duration of the award was 426,000</t>
  </si>
  <si>
    <t>Heliophysics Guest Investigators</t>
  </si>
  <si>
    <t>NASA Energy and Water Cycle Study</t>
  </si>
  <si>
    <t xml:space="preserve">Mars Exploration Advanced Technologies </t>
  </si>
  <si>
    <t>Earth Science U.S. Participating Investigator</t>
  </si>
  <si>
    <t>FUSE Guest Investigator -- Cycle 8</t>
  </si>
  <si>
    <t>Decision Support through Earth-Sun Science Research Results</t>
  </si>
  <si>
    <t>ACCESS Advancing Collaborative Connections for Earth System Science</t>
    <phoneticPr fontId="2" type="noConversion"/>
  </si>
  <si>
    <t>Terrestrial Ecology</t>
  </si>
  <si>
    <t>Accelerating Operational Use of Research Data</t>
  </si>
  <si>
    <t>Discovery and Scout Mission Capabilities Expansion</t>
  </si>
  <si>
    <t>Atmospheric Composition: Research and Modeling-A (Ground Net.)</t>
  </si>
  <si>
    <t>Astrobiology: Exobiology and Evolutionary Biology</t>
  </si>
  <si>
    <t>Fermi Guest Investigator – Cycle 4</t>
    <phoneticPr fontId="2" type="noConversion"/>
  </si>
  <si>
    <t>Carbon Monitoring System</t>
    <phoneticPr fontId="2" type="noConversion"/>
  </si>
  <si>
    <t>Mars Instrument Development Project</t>
  </si>
  <si>
    <t>Supplemental Outreach Awards for ROSES Investigators II</t>
  </si>
  <si>
    <t>Geospace Science</t>
    <phoneticPr fontId="2" type="noConversion"/>
  </si>
  <si>
    <t xml:space="preserve">Causes and Consequences of the Minimum of Solar Cycle 24 </t>
    <phoneticPr fontId="2" type="noConversion"/>
  </si>
  <si>
    <t>Kepler Guest Observer – Cycle 3</t>
    <phoneticPr fontId="2" type="noConversion"/>
  </si>
  <si>
    <t>Southeast Asia Composition, Cloud, Climate Coupling Regional Study (SEAC4RS)</t>
    <phoneticPr fontId="2" type="noConversion"/>
  </si>
  <si>
    <t>Selected 4/7/06</t>
  </si>
  <si>
    <t>Selected 2/7/07. First year funding</t>
  </si>
  <si>
    <t>Impacts of Climate Variability and Change on NASA Centers and Facilities</t>
  </si>
  <si>
    <t>IceSAT 2 Science Definition Team</t>
  </si>
  <si>
    <t>I indicates the Sept 2010 due date</t>
  </si>
  <si>
    <t>Planetary Instrument Definition and Development</t>
  </si>
  <si>
    <t xml:space="preserve">SPICA Science Investigation Concept Studies   </t>
    <phoneticPr fontId="2" type="noConversion"/>
  </si>
  <si>
    <t xml:space="preserve">Swift Guest Investigator – Cycle 6 </t>
    <phoneticPr fontId="2" type="noConversion"/>
  </si>
  <si>
    <t xml:space="preserve">Technology Development for Exoplanet Missions </t>
    <phoneticPr fontId="2" type="noConversion"/>
  </si>
  <si>
    <t>Selected 7/13/07</t>
  </si>
  <si>
    <t>Atmospheric Composition: Science Advisory Group for the Glory Science Mission</t>
  </si>
  <si>
    <t>Wind Lidar Science</t>
  </si>
  <si>
    <t>Selected 9/1/05</t>
  </si>
  <si>
    <t>Terrestrial Planet Finder / Foundation Science</t>
  </si>
  <si>
    <t>GALEX Guest Investigator - Cycle 5</t>
  </si>
  <si>
    <t>Selected 3/31/06.  The award amount is the average over 3 years Jack Kaye notes higher at start, then declining.</t>
  </si>
  <si>
    <t>Solar Dynamics Observatory Science Center</t>
  </si>
  <si>
    <t>Recompetition of the GRACE Science Team</t>
  </si>
  <si>
    <t>Budgets under negotiation.  It is currently estimated that total funding for the selected investigations will total $9 million dollars to cover three programmatic years of research activity</t>
  </si>
  <si>
    <t xml:space="preserve">Heliophysics Guest Investigators Program (Geospace) </t>
    <phoneticPr fontId="2" type="noConversion"/>
  </si>
  <si>
    <t>Terrestrial Planet Finder Foundation Science</t>
  </si>
  <si>
    <t>Modeling, Analysis, and Prediction</t>
    <phoneticPr fontId="2" type="noConversion"/>
  </si>
  <si>
    <t>Final selection made in late May 2012</t>
    <phoneticPr fontId="2" type="noConversion"/>
  </si>
  <si>
    <t xml:space="preserve">Fellowships for Early Career Researchers </t>
  </si>
  <si>
    <t>GALEX Guest Investigator -- Cycle 3</t>
  </si>
  <si>
    <t>Supplemental Outreach Awards for ROSES Investigators I</t>
  </si>
  <si>
    <t>Origins of Solar Systems (Planetary)</t>
    <phoneticPr fontId="2" type="noConversion"/>
  </si>
  <si>
    <t>Planetary Protection Research</t>
    <phoneticPr fontId="2" type="noConversion"/>
  </si>
  <si>
    <t>Planetary Mission Data Analysis</t>
    <phoneticPr fontId="2" type="noConversion"/>
  </si>
  <si>
    <t>Selected 6/21/06</t>
  </si>
  <si>
    <t>Earth Science Applications Feasibility Studies: Public Health</t>
  </si>
  <si>
    <t>Climate and Biological Response: Research and Applications</t>
  </si>
  <si>
    <t>The start of 2 awards delayed until Year 2</t>
  </si>
  <si>
    <t xml:space="preserve">MOST U.S. Guest Observer – Cycle 2 </t>
    <phoneticPr fontId="2" type="noConversion"/>
  </si>
  <si>
    <t>Not offerred this year</t>
    <phoneticPr fontId="2" type="noConversion"/>
  </si>
  <si>
    <t>Advanced Electric Propulsion</t>
  </si>
  <si>
    <t>Selected 5/17/07</t>
  </si>
  <si>
    <t>Living with a Star Targeted Research and Technology: Strategic Capability</t>
  </si>
  <si>
    <t>LRO Participating Scientists</t>
  </si>
  <si>
    <t>Physical Oceanography</t>
  </si>
  <si>
    <t>Atmospheric CO2 Observations from Space</t>
  </si>
  <si>
    <t>NASA Energy &amp; Water Cycle Step-2</t>
  </si>
  <si>
    <t>ESSP Venture-class Science Investigations:  Earth Venture-1</t>
  </si>
  <si>
    <t>Suzaku Guest Observer – Cycle 5</t>
  </si>
  <si>
    <t>Suzaku Guest Observer - Cycle 4</t>
  </si>
  <si>
    <t>Mars Data Analysis</t>
  </si>
  <si>
    <t>Hurricane Field Experiment</t>
    <phoneticPr fontId="2" type="noConversion"/>
  </si>
  <si>
    <t xml:space="preserve">Interdisciplinary Research in Earth Science </t>
    <phoneticPr fontId="2" type="noConversion"/>
  </si>
  <si>
    <t>Ocean Biology and Biogeochemistry</t>
    <phoneticPr fontId="2" type="noConversion"/>
  </si>
  <si>
    <t xml:space="preserve">Ocean Vector Winds Science Team  </t>
    <phoneticPr fontId="2" type="noConversion"/>
  </si>
  <si>
    <t>1 grant at 135 K, a bunch of grants at 38 and a few at 25 K and some smaller ones and 13 unfunded foreign Pis</t>
    <phoneticPr fontId="2" type="noConversion"/>
  </si>
  <si>
    <t>Virtual Observatories for Solar and Space Physics Data</t>
  </si>
  <si>
    <t>Guest Investigator Studies with C/NOFS</t>
  </si>
  <si>
    <t>Supplemental Outreach I (Dec 08 due date)</t>
    <phoneticPr fontId="2" type="noConversion"/>
  </si>
  <si>
    <t>Advancing Collaborative Connections for Earth-Sun System Science</t>
  </si>
  <si>
    <t>Heliophysics Data Environment Enhancements</t>
  </si>
  <si>
    <t>Fermi Guest Investigator – Cycle 5</t>
    <phoneticPr fontId="2" type="noConversion"/>
  </si>
  <si>
    <t>Opportunities in Science Mission Directorate Education and Public Outreach</t>
  </si>
  <si>
    <t>This refers to proposals, not investigations -- suborbital projects may be split</t>
    <phoneticPr fontId="2" type="noConversion"/>
  </si>
  <si>
    <t>Atmospheric Composition: Laboratory Research</t>
  </si>
  <si>
    <t>FUSE Guest Investigator - Cycle 6</t>
  </si>
  <si>
    <t>2001 Mars Odyssey Participating Scientists</t>
  </si>
  <si>
    <t>SEC Guest Investigator</t>
  </si>
  <si>
    <t>NASA Energy and Water Cycle Study (NEWS)</t>
  </si>
  <si>
    <t>HyspIRI Preparatory Activities Using Existing Imagery</t>
  </si>
  <si>
    <t>MOST U.S. Guest Observer- Cycle 1</t>
  </si>
  <si>
    <t>Large Scale Biosphere-Atmosphere Experiment in Amazonia (LBA)</t>
  </si>
  <si>
    <t>Lunar Advanced Science and Exploration Research</t>
  </si>
  <si>
    <t>Geodetic Imaging</t>
  </si>
  <si>
    <t>Geodesy</t>
  </si>
  <si>
    <t>CloudSat and CALIPSO Science Team Recompete</t>
    <phoneticPr fontId="2" type="noConversion"/>
  </si>
  <si>
    <t>approximate</t>
  </si>
  <si>
    <t>The averages of awards for FY2009 and 2010 are $436K</t>
  </si>
  <si>
    <t>Ocean Salinity Science Team</t>
  </si>
  <si>
    <t xml:space="preserve">65 normal and 2 large awards made. Average for the 65 one and two year proposals was ~ 80 K (75 K for one year, about 84 K for the two year). The Average for the large projects: 192 K 
</t>
    <phoneticPr fontId="2" type="noConversion"/>
  </si>
  <si>
    <t>only 28 Accepted for funding</t>
    <phoneticPr fontId="2" type="noConversion"/>
  </si>
  <si>
    <t>Origins of Solar Systems (Planetary)</t>
  </si>
  <si>
    <t>Nancy Grace Roman Technology Fellowships</t>
  </si>
  <si>
    <t>Swift Guest Investigator – Cycle 8</t>
    <phoneticPr fontId="2" type="noConversion"/>
  </si>
  <si>
    <t xml:space="preserve">The average award amount is somewhat more complicated than implied: the average for the three categories within Geospace SR&amp;T were: LCAS = 356 K; IDP = 160 K and Reg = 118 K </t>
    <phoneticPr fontId="2" type="noConversion"/>
  </si>
  <si>
    <t>High Capability Instruments for Planetary Exploration</t>
  </si>
  <si>
    <t>5 addnl selection letters went out 3/28/08</t>
  </si>
  <si>
    <t>Lunar and Planetary Science U.S. Participating Investigator  (SALMON H1)</t>
    <phoneticPr fontId="2" type="noConversion"/>
  </si>
  <si>
    <t>Supplemental Outreach Awards for ROSES Investigators II</t>
    <phoneticPr fontId="2" type="noConversion"/>
  </si>
  <si>
    <t>364  is the average for all awards old and new</t>
  </si>
  <si>
    <t>Living With a Star Targeted Research and Technology: Strategic Capability</t>
  </si>
  <si>
    <t>Astrobiology: Exobiology and Evolutionary Biology</t>
    <phoneticPr fontId="2" type="noConversion"/>
  </si>
  <si>
    <t>INTEGRAL</t>
  </si>
  <si>
    <t>budgets being negotiated</t>
  </si>
  <si>
    <t>Planetary Mission Data Analysis</t>
  </si>
  <si>
    <t>Origins of Solar Systems</t>
  </si>
  <si>
    <t>Ice Cloud and Land Elevation Satellite (ICESat) and Cryosat</t>
  </si>
  <si>
    <t>Kepler Participating Scientists</t>
  </si>
  <si>
    <t>Ocean Surface Topography Science Team</t>
  </si>
  <si>
    <t xml:space="preserve">Received  66 step1 proposals, out of which 48 proposals were invited to submit full proposals. Selected 18 proposals.  </t>
  </si>
  <si>
    <t>Heliophysics Data Environment Enhancements</t>
    <phoneticPr fontId="2" type="noConversion"/>
  </si>
  <si>
    <t>Swift Guest Investigator - Cycle 5</t>
  </si>
  <si>
    <t xml:space="preserve">Tropical Cloud Systems and Processes </t>
  </si>
  <si>
    <t>Cryospheric Science</t>
  </si>
  <si>
    <t>MSL Participating Scientists Program</t>
  </si>
  <si>
    <t xml:space="preserve">Kepler Guest Observer – Cycle 2   </t>
    <phoneticPr fontId="2" type="noConversion"/>
  </si>
  <si>
    <t>Approximate. $12 million total in FY 08 and 09, grants from $250,000 to $1 million</t>
  </si>
  <si>
    <t>(US PIs only)</t>
  </si>
  <si>
    <t>Supplemental Outreach Awards for ROSES Investigators I</t>
    <phoneticPr fontId="2" type="noConversion"/>
  </si>
  <si>
    <t>NASA Energy and Water Cycle Study - Water Quality</t>
  </si>
  <si>
    <t>GALEX Guest Investigator -- Cycle 1</t>
  </si>
  <si>
    <t>Atmospheric Composition: Modeling and Analysis</t>
    <phoneticPr fontId="2" type="noConversion"/>
  </si>
  <si>
    <t>Letters sent 10/20</t>
  </si>
  <si>
    <t>ICESat-II Science Definition Team</t>
  </si>
  <si>
    <t>Deferred</t>
  </si>
  <si>
    <t>The Science of Terra and Aqua</t>
  </si>
  <si>
    <t>Average Duration of Awards:     3.25 years</t>
  </si>
  <si>
    <t>Astrophysics Strategic Mission Concept Studies</t>
  </si>
  <si>
    <t>Astrophysics Research and Analysis</t>
    <phoneticPr fontId="2" type="noConversion"/>
  </si>
  <si>
    <t>Strategic Astrophysics Technology</t>
    <phoneticPr fontId="2" type="noConversion"/>
  </si>
  <si>
    <t>Terrestrial Ecology</t>
    <phoneticPr fontId="2" type="noConversion"/>
  </si>
  <si>
    <t>Planetary Protection Research</t>
    <phoneticPr fontId="2" type="noConversion"/>
  </si>
  <si>
    <t>Virtual Observatories for Heliophysics Data</t>
    <phoneticPr fontId="2" type="noConversion"/>
  </si>
  <si>
    <t>Advanced Component Technology (ACT)</t>
  </si>
  <si>
    <t>Ocean Vector Winds Science Team</t>
  </si>
  <si>
    <t>2 additional selections made in early Feb 2009</t>
  </si>
  <si>
    <t>EARTH SCIENCE OUTREACH INVESTIGATOR AWARDS</t>
  </si>
  <si>
    <t>Cassini Data Analysis</t>
    <phoneticPr fontId="2" type="noConversion"/>
  </si>
  <si>
    <t>Suzaku Guest Observer -- Cycle 2</t>
  </si>
  <si>
    <t>Earth Science Applications Feasibility Studies</t>
  </si>
  <si>
    <t>Selected 4/4/06</t>
  </si>
  <si>
    <t>Selected 3/31/06</t>
  </si>
  <si>
    <t>Selected 11/14/05</t>
  </si>
  <si>
    <t>Atmospheric Composition: Aura Science Team</t>
  </si>
  <si>
    <t>INSPIRING THE NEXT GENERATION OF EARTH EXPLORERS; INTEGRATED SOLUTIONS FOR K-16 AND INFORMAL EDUC</t>
  </si>
  <si>
    <t>Stardust Sample Analysis</t>
  </si>
  <si>
    <t>Atmospheric Composition: Tropical Composition, Cloud, and Climate Coupling Experiment (TC4)</t>
  </si>
  <si>
    <t>CLARREO Science Team</t>
  </si>
  <si>
    <t>Stardust Participating Scientists</t>
  </si>
  <si>
    <t>Hyabusa Participating Scientists</t>
  </si>
  <si>
    <t>Opportunities in Education and Public Outreach for Earth and Space Science EPOESS</t>
    <phoneticPr fontId="2" type="noConversion"/>
  </si>
  <si>
    <t>Decision Support through Earth Science Research Results</t>
  </si>
  <si>
    <t>SMAP Science Definition Team</t>
  </si>
  <si>
    <t>Oceans &amp; Ice</t>
  </si>
  <si>
    <t xml:space="preserve">Geospace Sciences  LCAS </t>
  </si>
  <si>
    <t>3400ksec proposed, 1300 ksec selected</t>
  </si>
  <si>
    <t xml:space="preserve">International Polar Year </t>
  </si>
  <si>
    <t>Making Earth System data records for Use in Research Environment</t>
  </si>
  <si>
    <t>Living With a Star Targeted Research and Technology: NASA/NSF Partnership for Collaborative Space Weather Modeling</t>
  </si>
  <si>
    <t>Advanced Information Systems Technology (AIST)</t>
  </si>
  <si>
    <t>Advanced Information Systems Research</t>
  </si>
  <si>
    <t>Heliophysics</t>
  </si>
  <si>
    <t>Carbon Cycle Science</t>
  </si>
  <si>
    <t>Suzaku Guest Observer -- Cycle 3</t>
  </si>
  <si>
    <t>Terrestrial Hydrology</t>
  </si>
  <si>
    <t>Kepler Guest Observer - Cycle 1</t>
  </si>
  <si>
    <t>Swift Guest Investigator – Cycle 7</t>
    <phoneticPr fontId="2" type="noConversion"/>
  </si>
  <si>
    <t>Origins Science Mission Concept Studies</t>
  </si>
  <si>
    <t>Dawn at Vesta Participating Scientists</t>
  </si>
  <si>
    <t>Fermi Guest Investigator – Cycle 3</t>
  </si>
  <si>
    <t>Astrophysics Research and Analysis</t>
  </si>
  <si>
    <t>26 selected in may, +9 more 8/20/09</t>
    <phoneticPr fontId="2" type="noConversion"/>
  </si>
  <si>
    <t>intial selections 10/17/08 two more made 3/13</t>
    <phoneticPr fontId="2" type="noConversion"/>
  </si>
  <si>
    <t>GALEX Guest investigator – Cycle 6</t>
    <phoneticPr fontId="2" type="noConversion"/>
  </si>
  <si>
    <t>Atmospheric Composition: Mid-Latitude Airborne Cirrus PropertiEarth Science Experiment</t>
    <phoneticPr fontId="2" type="noConversion"/>
  </si>
  <si>
    <t>Heliophysics Guest Investigators Program (S&amp;H only)</t>
    <phoneticPr fontId="2" type="noConversion"/>
  </si>
  <si>
    <t>Cosmochemistry</t>
    <phoneticPr fontId="2" type="noConversion"/>
  </si>
  <si>
    <t>Planetary Atmospheres (PATM)</t>
    <phoneticPr fontId="2" type="noConversion"/>
  </si>
  <si>
    <t>Precipitation Science</t>
  </si>
  <si>
    <t>Lunar Advanced Science and Exploration Research</t>
    <phoneticPr fontId="2" type="noConversion"/>
  </si>
  <si>
    <t>Concept Studies for the Joint Dark Energy Mission</t>
  </si>
  <si>
    <t>Applied Information Systems Research</t>
  </si>
  <si>
    <t xml:space="preserve">Avg of 471 K total if funded for all three years as budgeted.  </t>
  </si>
  <si>
    <t>Selected 5/22/07</t>
  </si>
  <si>
    <t>Cassini Data Analysis</t>
  </si>
  <si>
    <t>Rossi X-ray Timing Explorer Guest Observer – Cycle 11</t>
  </si>
  <si>
    <t>Space Archaeology</t>
  </si>
  <si>
    <t>Interdisciplinary Exploration Science</t>
  </si>
  <si>
    <t>GLAST Cycle I</t>
  </si>
  <si>
    <t>International Heliophysical Year Research</t>
  </si>
  <si>
    <t>Atmospheric Composition: Research and Modeling-B</t>
  </si>
  <si>
    <t>A total dollar value over a three-year period of approximately $25 million</t>
  </si>
  <si>
    <t>Concept Studies for Lunar Sortie Science Opportunities</t>
  </si>
  <si>
    <t>Einstein Probes</t>
  </si>
  <si>
    <t>Interdisciplinary Research in Earth Science</t>
  </si>
  <si>
    <t>NASA African Monsoon Multidisciplinary Activities (NAMMA)</t>
  </si>
  <si>
    <t>Living With a Star Space Environment Testbeds</t>
  </si>
  <si>
    <t>cancelled</t>
  </si>
  <si>
    <t xml:space="preserve">Total value of the selected proposals: ~$2.3M
</t>
  </si>
  <si>
    <t>Venus Express</t>
  </si>
  <si>
    <t>International Polar Year Education and Public Outreach</t>
  </si>
  <si>
    <t>Astro E2/Suzaku Guest Observer – Cycle 1 Resolicitation</t>
  </si>
  <si>
    <t>Members of the Euclid Science Team</t>
  </si>
  <si>
    <t>Selected 5/8/06</t>
  </si>
  <si>
    <t>two year awards</t>
  </si>
  <si>
    <t>Average award size skewed by one large award. Subsequently two one year awards were selected. If those two are included the selection rate is 14%</t>
    <phoneticPr fontId="2" type="noConversion"/>
  </si>
  <si>
    <t>Beyond Einstein Foundation Science</t>
  </si>
  <si>
    <t>only 9 full one was a partial (one year) award</t>
  </si>
  <si>
    <t>Planetary Science</t>
    <phoneticPr fontId="2" type="noConversion"/>
  </si>
  <si>
    <t>Planetary Astronomy (PAST)</t>
    <phoneticPr fontId="2" type="noConversion"/>
  </si>
  <si>
    <t>Astrophysics</t>
  </si>
  <si>
    <t xml:space="preserve">61 proposals were selected (for time) out of a total of 182 submitted, which represents ~34% success rate, but those 182 prposals submitted included 14 foreign-PI so stats are calculated based on 39 funded out of 168 US proposals = 23%. There was also one US PI without funding request. Time oversubscribed: 3-4 (depending on categories: ToO, Total visits, funding, ...) </t>
    <phoneticPr fontId="2" type="noConversion"/>
  </si>
  <si>
    <t>One was non compliant so it was 15/98 viable proposals</t>
    <phoneticPr fontId="2" type="noConversion"/>
  </si>
  <si>
    <t>StudiEarth Science with ICEarth Scienceat and CryoSat-2</t>
    <phoneticPr fontId="2" type="noConversion"/>
  </si>
  <si>
    <t>Planetary Geology and Geophysics (PGG)</t>
    <phoneticPr fontId="2" type="noConversion"/>
  </si>
  <si>
    <t>Mars Fundamental Research (MFRP)</t>
  </si>
  <si>
    <t>Mars Fundamental Research (MFRP)</t>
    <phoneticPr fontId="2" type="noConversion"/>
  </si>
  <si>
    <t>Planetary Astronomy (PAST)</t>
  </si>
  <si>
    <t>Atmospheric Composition: Modeling and Analysis</t>
  </si>
  <si>
    <t>Cosmochemistry</t>
  </si>
  <si>
    <t>N/A</t>
  </si>
  <si>
    <t xml:space="preserve">Geospace Sciences  SR&amp;T </t>
  </si>
  <si>
    <t>Supplemental Education Awards for ROSES Investigators  I</t>
    <phoneticPr fontId="2" type="noConversion"/>
  </si>
  <si>
    <t>History of Scientific Exploration of Earth and Space</t>
  </si>
  <si>
    <t>Instrument Incubator</t>
  </si>
  <si>
    <t>GALEX Guest Investigator -- Cycle 2</t>
  </si>
  <si>
    <t>Selected 12/29/06</t>
  </si>
  <si>
    <t>Laboratory Analysis of Returned Samples</t>
  </si>
  <si>
    <t>Atmospheric Composition, field: Surface, Balloon, and Airborne Observations</t>
  </si>
  <si>
    <t>Land-Cover/Land-Use Change</t>
  </si>
  <si>
    <t>Geospace Science</t>
  </si>
  <si>
    <t>Living With a Star Targeted Research and Technology</t>
  </si>
  <si>
    <t>Swift Guest Investigator – Cycle 2</t>
  </si>
  <si>
    <t>SMD Division</t>
  </si>
  <si>
    <t>Biodiversity</t>
  </si>
  <si>
    <t>Modeling, Analysis, and Prediction</t>
  </si>
  <si>
    <t>Airborne Instrument Technology Transition</t>
  </si>
  <si>
    <t>Solicitation or Program Element Title</t>
  </si>
  <si>
    <t>Planetary Atmospheres (PATM)</t>
  </si>
  <si>
    <t>GALEX Guest Investigator -- Cycle 4</t>
  </si>
  <si>
    <t>Kepler Guest Observer – Cycle 4</t>
    <phoneticPr fontId="2" type="noConversion"/>
  </si>
  <si>
    <t>\</t>
    <phoneticPr fontId="2" type="noConversion"/>
  </si>
  <si>
    <t>Earth Science for Decision Making: Gulf of Mexico Region</t>
  </si>
  <si>
    <t>Land Cover/Land Use Change (LCLUC)</t>
  </si>
  <si>
    <t>North American Carbon Program</t>
  </si>
  <si>
    <t>Satellite Calibration Interconsistency Studies</t>
  </si>
  <si>
    <t>Selected 6/4/07</t>
  </si>
  <si>
    <t>Selected 12/8/06</t>
  </si>
  <si>
    <t>Swift Guest Investigator -- Cycle 4</t>
  </si>
  <si>
    <t>Land Cover/Land Use Change</t>
  </si>
  <si>
    <t>I indicates the Sept 2010 due date</t>
    <phoneticPr fontId="2" type="noConversion"/>
  </si>
  <si>
    <t xml:space="preserve">Avg new award in program year 1 for Geospace SR&amp;t is 158 but it breaks out as follows: LCAS = 448 K; IDP = 109 K and Reg = 107 K </t>
    <phoneticPr fontId="2" type="noConversion"/>
  </si>
  <si>
    <t>This number is approximate. Average was 116 for S&amp;H portion (not Geospace)</t>
    <phoneticPr fontId="2" type="noConversion"/>
  </si>
  <si>
    <t>We were hoping to be able to fund with the anticipated plus-up to the NEOO program but we were under a CR that fiscal year and so plus-up was delayed until FY 2012</t>
    <phoneticPr fontId="2" type="noConversion"/>
  </si>
  <si>
    <t>Instrument Incubator Program</t>
  </si>
  <si>
    <t>Atmospheric Composition: Modeling and Analysis</t>
    <phoneticPr fontId="2" type="noConversion"/>
  </si>
  <si>
    <t>Terrestrial Planet Finder</t>
  </si>
  <si>
    <t>Heliophysics</t>
    <phoneticPr fontId="2" type="noConversion"/>
  </si>
  <si>
    <t>Space Science Vision Missions</t>
  </si>
  <si>
    <t>Selected 6/29/06.</t>
  </si>
  <si>
    <t>Atmospheric Composition- B (Kinetics)</t>
  </si>
  <si>
    <t>Planetary Data System Nodes NRA</t>
  </si>
  <si>
    <t>Remote Sensing Science for Carbon and Climate</t>
  </si>
  <si>
    <t>3 additional selections made 1/23/09</t>
  </si>
  <si>
    <t xml:space="preserve">Avg new award in program year 1: LCAS = 483 K; IDP = 102 K and Reg = 119 K </t>
    <phoneticPr fontId="2" type="noConversion"/>
  </si>
  <si>
    <t xml:space="preserve">Avg new award in program year 1: LCAS = 621 K; IDP = 133 K and Reg = 115 K </t>
    <phoneticPr fontId="2" type="noConversion"/>
  </si>
  <si>
    <t>5 years each at 700 K/year</t>
    <phoneticPr fontId="2" type="noConversion"/>
  </si>
  <si>
    <t>HyspIRI Preparatory Airborne Activities and Associated Science</t>
  </si>
  <si>
    <t>Carbon Monitoring System</t>
  </si>
  <si>
    <t>Computational Modeling Algorithms and Cyberinfrastructure</t>
  </si>
  <si>
    <t>Hurricane Science Research Program</t>
  </si>
  <si>
    <t>Earth Science Applications: Disasters</t>
  </si>
  <si>
    <t>Advanced Information Systems Technology</t>
  </si>
  <si>
    <t>Also one partial (1 Yr) selection not included. This is actually out of 61 proposals because I took on one PGG submission that was not in that scope. Of the 14 PAST selections so far, three were funded by NEOO if that matters</t>
    <phoneticPr fontId="2" type="noConversion"/>
  </si>
  <si>
    <t>5 selected doesn’t inclue one in the selectable category. Grant sizes range from 50-259 K</t>
    <phoneticPr fontId="2" type="noConversion"/>
  </si>
  <si>
    <t>Additional selection 8/12/09</t>
    <phoneticPr fontId="2" type="noConversion"/>
  </si>
  <si>
    <t xml:space="preserve">Total proposed = 134 if you include Co-I proposals.  125 independent investigations proposed. 28 fully-funded and 5 partially funded investigations.18 investigations in the selectable range for which a decision has been deferred. 3 proposals were declared noncompliant. Detailed funding information:    Year 1 = $266,620 (37 proposals)
   Year 2 = $300,543 (32 proposals)
   Year 3 = $304,474 (27 proposals)
   Year 4 = $308,649 (12 proposals)
   Year 5 = $270,379 ( 1 proposal)
AVERAGE TOTAL = $856,142
 AVERAGE YEARLY = $290,617   
</t>
    <phoneticPr fontId="2" type="noConversion"/>
  </si>
  <si>
    <t>There is one foreign proposal</t>
    <phoneticPr fontId="2" type="noConversion"/>
  </si>
  <si>
    <t>Two were to foreign PIs</t>
    <phoneticPr fontId="2" type="noConversion"/>
  </si>
  <si>
    <t>Initial selections announced: 4/24/2009, then addnl selections 5/12/2009)</t>
    <phoneticPr fontId="2" type="noConversion"/>
  </si>
  <si>
    <t>2 additional selections made in June 2009</t>
    <phoneticPr fontId="2" type="noConversion"/>
  </si>
  <si>
    <t>PME proposal not included. 24 full selects, 6 partial bridge funding awards not included in selected column</t>
    <phoneticPr fontId="2" type="noConversion"/>
  </si>
  <si>
    <t>PME proposal not included. 27 full selects, 2 partial bridge funding awards not included in selected column</t>
    <phoneticPr fontId="2" type="noConversion"/>
  </si>
  <si>
    <t xml:space="preserve">Avg new award in program year 1: LCAS = 220 K; IDP =  N/A and Reg = 124 K </t>
    <phoneticPr fontId="2" type="noConversion"/>
  </si>
  <si>
    <t xml:space="preserve">Avg new award in program year 1: LCAS = 326 K; IDP = 171 and Reg = 125 K </t>
    <phoneticPr fontId="2" type="noConversion"/>
  </si>
  <si>
    <t>Not Solicited in ROSES 2009</t>
    <phoneticPr fontId="2" type="noConversion"/>
  </si>
  <si>
    <t>Plus two partial selections</t>
  </si>
  <si>
    <t>Plus two partial selections</t>
    <phoneticPr fontId="2" type="noConversion"/>
  </si>
  <si>
    <t>NA</t>
    <phoneticPr fontId="2" type="noConversion"/>
  </si>
  <si>
    <t>In addition to the 3 full selections (one for three years in duration, two for four years in duration) two more were selected for one year pilot studies.</t>
    <phoneticPr fontId="2" type="noConversion"/>
  </si>
  <si>
    <t>SERVIR Applied Sciences Team</t>
  </si>
  <si>
    <t>Planetary Geology and Geophysics (PGG)</t>
  </si>
  <si>
    <t xml:space="preserve">One full PME not included here. Triage letters sent after 140 days, final letters sent after 290 days. Selectables remain pending budget. </t>
    <phoneticPr fontId="2" type="noConversion"/>
  </si>
  <si>
    <t>Moon and Mars Analog Mission Activities (MMAMA)</t>
    <phoneticPr fontId="2" type="noConversion"/>
  </si>
  <si>
    <t>Atmospheric Composition- A (Ozone Monitoring Instrument; OMI)</t>
  </si>
  <si>
    <t>Earth Science</t>
  </si>
  <si>
    <t xml:space="preserve">Mars Reconnaissance Orbiter Participating Scientists </t>
  </si>
  <si>
    <t>92 proposals from US institutions. 8 of the 18 selected included Participating Scientist (PS) awards as well. All 18 are US only. There were also 8 foreign proposals for the PS only.</t>
    <phoneticPr fontId="2" type="noConversion"/>
  </si>
  <si>
    <t xml:space="preserve">Atmospheric Composition: Aura Science Team </t>
  </si>
  <si>
    <t>Success rate by dollars awarded/requested = $1.0M/$2.75M = 36%</t>
  </si>
  <si>
    <t>CloudSat and CALIPSO Science Team and Modeling/Analysis of A-Train Related Data</t>
  </si>
  <si>
    <t>GNSS Remote Sensing Science Team</t>
  </si>
  <si>
    <t>Notified on 28 February 2011 101 days after due date (by posting the target list on the Suzaku web page)</t>
    <phoneticPr fontId="2" type="noConversion"/>
  </si>
  <si>
    <t>Precipitation Science</t>
    <phoneticPr fontId="2" type="noConversion"/>
  </si>
  <si>
    <t>Space Archaeology</t>
    <phoneticPr fontId="2" type="noConversion"/>
  </si>
  <si>
    <t>137 proposals received. 1 declared non-compliant and returned. 136 reviewed; 32 fully selected, 6 partially selected, &amp; 2 pilot studies awarded</t>
  </si>
  <si>
    <t>New awards in 2009 range from less than 50 to over 200 K</t>
    <phoneticPr fontId="2" type="noConversion"/>
  </si>
  <si>
    <t>email sent March 27, 2009.  Official letters went out 4/10/2009</t>
    <phoneticPr fontId="2" type="noConversion"/>
  </si>
  <si>
    <t>Virtual Observatories for Heliophysics Data</t>
  </si>
  <si>
    <t>Advancing Collaborative Connections for Earth System Science (ACCESS)</t>
  </si>
  <si>
    <t>Each for a $250K, 6 month Phase-I study effort "with the possibility to continue via down-select to Phase II and Phase III" as described in the ROSES announcement. 
We expect to be able to afford to continue only one of the concepts into Phases II &amp; III.</t>
    <phoneticPr fontId="2" type="noConversion"/>
  </si>
  <si>
    <t>RXTE Guest Investigator - Cycle 10</t>
  </si>
  <si>
    <t>Glory Science Team</t>
    <phoneticPr fontId="2" type="noConversion"/>
  </si>
  <si>
    <t>14 of 38 SDT selected; 1 Team Leader selected on 9/18/08</t>
  </si>
  <si>
    <t>Laboratory Analysis of Returned Samples</t>
    <phoneticPr fontId="2" type="noConversion"/>
  </si>
  <si>
    <t>Origins of Solar Systems (Astro)</t>
  </si>
  <si>
    <t>Earth Science Applications: Wildland Fires</t>
    <phoneticPr fontId="2" type="noConversion"/>
  </si>
  <si>
    <t>Cosmochemistry</t>
    <phoneticPr fontId="2" type="noConversion"/>
  </si>
  <si>
    <t>In-Space Propulsion - Cycle 3</t>
  </si>
  <si>
    <t>Avg new award in program year 1: LCAS = 330 K; IDP = 220 K and Reg = 113 K</t>
    <phoneticPr fontId="2" type="noConversion"/>
  </si>
  <si>
    <t xml:space="preserve">Triage letters sent after 140 days. Final Letters sent after 290 days. Selectables remain pending budget. </t>
    <phoneticPr fontId="2" type="noConversion"/>
  </si>
  <si>
    <t>Approved amounts were $1,695k, $1,537k &amp; $1,267k  in FY9, 10, &amp; 11 respectively.</t>
    <phoneticPr fontId="2" type="noConversion"/>
  </si>
  <si>
    <t xml:space="preserve"> Does not include PME. $4.151 M in new awards, $14.4 M total awarded in 2007</t>
    <phoneticPr fontId="2" type="noConversion"/>
  </si>
  <si>
    <t>Total value of the selected proposals ~ 2.6 M</t>
    <phoneticPr fontId="2" type="noConversion"/>
  </si>
  <si>
    <t>82 is approximate.  Approved amounts were 1,069k in FY 08  $  396k in FY 09 and  $ 358k in FY 10</t>
    <phoneticPr fontId="2" type="noConversion"/>
  </si>
  <si>
    <t>Funds sent out in FY 08 &amp; 09 were $1,952k  &amp; $1,376k respectively</t>
    <phoneticPr fontId="2" type="noConversion"/>
  </si>
  <si>
    <t>Plus 4 from foreign PIs/institutions.17 proposals were funded.Proposals due:  20 January 2012, Proposers notified of selection decisions: 27 April 2012, Time from submission to notification: 98 days.</t>
    <phoneticPr fontId="2" type="noConversion"/>
  </si>
  <si>
    <t>Planetary Atmospheres (PATM)</t>
    <phoneticPr fontId="2" type="noConversion"/>
  </si>
  <si>
    <t>Science Definition Team for the DESDynI-Radar Mission</t>
  </si>
  <si>
    <t>GRAIL Guest Scientist Program</t>
  </si>
  <si>
    <t>Outer Planets Research</t>
  </si>
  <si>
    <t>Earth Science Applications: Water Resources</t>
  </si>
  <si>
    <t>II indicates the March 2011 due date</t>
    <phoneticPr fontId="2" type="noConversion"/>
  </si>
  <si>
    <t>36 selected 10/21/2009. Addnl selection 2/23/2010</t>
    <phoneticPr fontId="2" type="noConversion"/>
  </si>
  <si>
    <t>137 proposals received. 1 declared non-compliant and returned. 136 reviewed; 32 fully selected, 6 partially selected, &amp; 2 pilot studies awarded</t>
    <phoneticPr fontId="2" type="noConversion"/>
  </si>
  <si>
    <t>Planetary Science</t>
    <phoneticPr fontId="2" type="noConversion"/>
  </si>
  <si>
    <t>The selection rate is for all proposers. There were only 25 step-2 proposals so the selection rate for step-2 proposers was 7/25 = 28%</t>
    <phoneticPr fontId="2" type="noConversion"/>
  </si>
  <si>
    <t xml:space="preserve">Avg new award in program year 1: LCAS = 359 K; IDP = 147 K and Reg = 121 K </t>
    <phoneticPr fontId="2" type="noConversion"/>
  </si>
  <si>
    <t xml:space="preserve">Avg new award in program year 1 for SHP SR&amp;T is 191 but it breaks out as follows: LCAS = 490 K; IDP = 154 K and Reg = 140 K </t>
    <phoneticPr fontId="2" type="noConversion"/>
  </si>
  <si>
    <t>Kepler Participating Scientists 2</t>
    <phoneticPr fontId="2" type="noConversion"/>
  </si>
  <si>
    <t xml:space="preserve">SEC Theory </t>
  </si>
  <si>
    <t>Modeling, Analysis and Prediction Climate Variability and Change</t>
  </si>
  <si>
    <t>IceBridge</t>
  </si>
  <si>
    <t>IceBridge: Support for 2010 Activities</t>
  </si>
  <si>
    <t>SEC Guest Investigators</t>
  </si>
  <si>
    <t>134 days after the May 20 proposal due date</t>
    <phoneticPr fontId="2" type="noConversion"/>
  </si>
  <si>
    <t>Additional selections were made in Sept 09 and again in Nov.  Some selectables may remain.  110 proposals were received but only 100 reviewed.</t>
    <phoneticPr fontId="2" type="noConversion"/>
  </si>
  <si>
    <t xml:space="preserve">Results for subelements 1&amp;2 (Decadal Survey Mission Preparation and Scoping Studies) only 9 selected 1/16/2009.  Results for subelements 3  &amp; 4 (Northern High Latitude Studies and Synthesis, Integration, and Impacts Studies) 8 selected 5/1/2009. Final 3 selections in July 2009. </t>
    <phoneticPr fontId="2" type="noConversion"/>
  </si>
  <si>
    <t>Moon and Mars Analog Mission Activities (MMAMA)</t>
  </si>
  <si>
    <t>Note that the avg award size has nearly doubled from previous years, due in large part to HEO’s lack of field campaigns that used to provide the logistics and support structure for MMAMA projects which diminished their apparent cost.</t>
  </si>
  <si>
    <t>One of the two awards was not full funding.</t>
  </si>
  <si>
    <t>including 2 partial selections, 4 pilot studies.</t>
  </si>
  <si>
    <t>1 also received bridge funding, not included in the 8 given in column E.</t>
  </si>
  <si>
    <t>Swift Guest Investigator – Cycle 9</t>
  </si>
  <si>
    <t>Surface Water and Ocean Topography Mission SDT</t>
  </si>
  <si>
    <t>Making Earth System data records for Use in Research Environments</t>
  </si>
  <si>
    <t>Precipitation Measurement Missions (PMM) Science Team</t>
  </si>
  <si>
    <t>Atmospheric Composition: Upper Atmospheric Composition Observations</t>
  </si>
  <si>
    <t>Astrobiology Science and Technology Instrument Development (ASTID)</t>
  </si>
  <si>
    <t>Astrobiology Science and Technology for Exploring Planets (ASTEP)</t>
  </si>
  <si>
    <t>Mars Exploration Rovers (MER) Participating Scientists</t>
  </si>
  <si>
    <t>Award sizes ranged from $37K to $160K. Hope to make more selections later in the year</t>
  </si>
  <si>
    <t>12 full plus two partial selections as well. Award size is $108K when partials averaged in with full awards. Awards ranged from $54K to $150K</t>
  </si>
  <si>
    <t xml:space="preserve">Of these 9 were selected as participating scientists as well. Two more partial awards were made. The average award size doesn’t include PS. With PS its ~105 K. </t>
  </si>
  <si>
    <t>PIs notified 118 days after the due date and 7 1/2 weeks after the last review day</t>
  </si>
  <si>
    <t>In-Space Propulsion</t>
  </si>
  <si>
    <t>Max thinks that there were 9 additional partial selections this year</t>
  </si>
  <si>
    <t>Kepler Guest Observer – Cycle 5</t>
  </si>
  <si>
    <t>Fermi Guest Investigator – Cycle 6</t>
  </si>
  <si>
    <t>Euclid Science Team</t>
  </si>
  <si>
    <t>50 submitted but 2 were non compliant. Including additional late selections</t>
  </si>
  <si>
    <t>Average award size does not include Carto, NESSF, ECF, etc. Also 6 seed or bridge awards</t>
  </si>
  <si>
    <t>Average award size does not include Carto, NESSF, ECF, etc. Plus 6 seed or bridge awards</t>
  </si>
  <si>
    <t>Maven Participating Scientist Program</t>
  </si>
  <si>
    <t xml:space="preserve">Stats given are for US investigations only. Non-US Institutions: 2/9 (22%) selection rate </t>
  </si>
  <si>
    <t>Theoretical and Computational Astrophysics Networks</t>
  </si>
  <si>
    <t>PIs were notified 118 days after the due date.</t>
  </si>
  <si>
    <t>In addition there was a single one year "bridge" award. Updated 8/13 need to update average first year award</t>
  </si>
  <si>
    <t>CloudSat and CALIPSO Science Team Recompete</t>
  </si>
  <si>
    <t>Development and Testing of Potential Indicators For The National Climate Assessment</t>
  </si>
  <si>
    <t>Studies with ICESat and CryoSat-2</t>
  </si>
  <si>
    <t>Maturation of Instruments for Solar System Exploration (MatISSE)</t>
  </si>
  <si>
    <t>LADEE Guest Investigator Program</t>
  </si>
  <si>
    <t>Weather</t>
  </si>
  <si>
    <t>Originally it was 25 Proposals selected (22 were to be funded; 3 foreign Pis not funded) but then the failure of a second of Kepler's 4 on-board reaction wheels left the spacecraft incapable of maintaining the fine pointing performance critical to the mission’s high-precision photometric measurements. On 8/27 Dr. Hudgins wrote "there is no longer any realistic hope that it will be possible to execute any of the proposed Cycle 5 GO programs, and that all the proposals submitted to the program must be declined."</t>
  </si>
  <si>
    <t>ROSES year</t>
  </si>
  <si>
    <t>IceBridge Science Team</t>
  </si>
  <si>
    <t>All decisions communicated by email on 10/24</t>
  </si>
  <si>
    <t>In-Space Validation of Earth Science Technologies</t>
  </si>
  <si>
    <t>Kepler Participating Scientist Program</t>
  </si>
  <si>
    <t>Ecological Forecasting for Conservation and Natural Resource Management</t>
  </si>
  <si>
    <t>NASA Data for Operation and Assessment</t>
  </si>
  <si>
    <t xml:space="preserve">11/13, selections made for one Subelement but the others are still to come, thus the selection rate will rise. </t>
  </si>
  <si>
    <t xml:space="preserve">Of the 45 recommended for selection 7 do not receive any funding. Received 38 proposals with Budgets but one was a Large project (96K). With the large project the median proposed budget was ~32K and the median award given was 30 K. Without the large Project the median proposed was ~30K Average awarded was 28K. 
</t>
  </si>
  <si>
    <t>9/11 APRA PIs informed of decisions, 173 days after the due date and 12 weeks after the end of the review. 23 of 178 compliant proposals selected in whole or part (13%).  A further 23 proposals held as selectable. $8.8M in year-1 funding awarded, of $78M requested -- 11% of request. 10 more fully or partially selected in November.</t>
  </si>
  <si>
    <t>Planetary Instrument Concepts for the Advancement of Solar System Observations</t>
  </si>
  <si>
    <t>Instrument Concepts for Europa Exploration</t>
  </si>
  <si>
    <t>Sea Level Rise</t>
  </si>
  <si>
    <t xml:space="preserve"> proposers notified by 2/20/2014</t>
  </si>
  <si>
    <t>SOFIA GO Cycle 2</t>
  </si>
  <si>
    <t>Spitzer GO Cycle 12</t>
  </si>
  <si>
    <t>Swift Guest Investigator – Cycle 10</t>
  </si>
  <si>
    <t>NOTE: Was covered by the MATisse Program</t>
  </si>
  <si>
    <t>Note: only 144 were reviewed</t>
  </si>
  <si>
    <t xml:space="preserve">There were 6 severe descopes in COS, one of which was a partial-year bridge award which I don’t normally count as a selection.  There were 24 full selections, and 5 partial, plus one bridge. </t>
  </si>
  <si>
    <t>We received 117 proposals, 4 were found non-compliant so only 113 were peer reviewed</t>
  </si>
  <si>
    <t>This was an interagency call and the 41/235 = 17% reflects the overall selections. Here is the breakout: 23 ½ selected by NASA (we will co-fund one with NOAA – that is why the ½) 17 ½ recommended for award by other agencies (6 ½ USDA; 8 ½ DOE; 2 ½ NOAA).</t>
  </si>
  <si>
    <t>9 proposals totaling $5.2M in Year 1 awards were selected.  In addition, there were 4 SAT TDEM proposals that were highly-rated and relevant to the AFTA/WFIRST coronagraph element that were selected, but tossed over the fence to the AFTA/WFIRST study office for funding.</t>
  </si>
  <si>
    <t>Terra and Aqua – Algorithms – Existing Data Products</t>
  </si>
  <si>
    <t>214 submitted. 2 were moved to A.46 and others withdrawn or non compliant</t>
  </si>
  <si>
    <t>Cross division</t>
  </si>
  <si>
    <t>Emerging Worlds Step-1</t>
  </si>
  <si>
    <t>Step-1 proposals in this program are not evaluated, selected or declined.</t>
  </si>
  <si>
    <t>Initial 14 selections from fall 2013 increased to 23 fully-funded out of 113 (20%) plus 1 partial in Spring 2014</t>
  </si>
  <si>
    <t>Initial 15 selections plus 1 partial from fall 2013 increased to 20 fully-funded plus 1 partial in Spring 2014</t>
  </si>
  <si>
    <t>On 12/05 first 5 selections have been made. In spring more selections were made bringing the total up to 13. 2 selectables remain.</t>
  </si>
  <si>
    <t>Step-2 only</t>
  </si>
  <si>
    <t xml:space="preserve">Geospace Low Cost Access to Space </t>
  </si>
  <si>
    <t xml:space="preserve">Geospace Instrument Development and Enabling Science </t>
  </si>
  <si>
    <t>Geospace Heliophysics Guest Investigators program</t>
  </si>
  <si>
    <t>Geospace Supporting Research Program</t>
  </si>
  <si>
    <t>Step-2 only. The Guest Investigators program (GIP) was not offered as a stand-alone element of the ROSES 2012 NRA, but it was an element of B.3 Geospace</t>
  </si>
  <si>
    <t>Step-2 only. The IDES was not offered as a stand-alone element of the ROSES 2012 NRA, but it was an element of B.3 Geospace</t>
  </si>
  <si>
    <t>Step-2 only. The LCAS was not offered as a stand-alone element of the ROSES 2012 NRA, but it was an element of B.3 Geospace</t>
  </si>
  <si>
    <t>Step-2 only. The SR was not offered as a stand-alone element of the ROSES 2012 NRA, but it was an element of B.3 Geospace</t>
  </si>
  <si>
    <t xml:space="preserve">Heliophysics Grand Challenges </t>
  </si>
  <si>
    <t xml:space="preserve">Heliophysics Infrastructure and Data Environment Enhancements </t>
  </si>
  <si>
    <t>4 remain selectable. Award sizes range from ~85 to ~600 K</t>
  </si>
  <si>
    <t>This program is joint with NSF. NASA selected 10 proposals (3 investigations) and NSF plans to select the same number (their selection is not officially done until all the paperwork is complete). So that would be a 19% selection rate out of 53 whihc woudl be our half of the total 106.  Each agency has allocated $1.5M for year-1 funding. Responses were sent 126 days after proposals were received</t>
  </si>
  <si>
    <t xml:space="preserve"> 2 noncompliant proposals were not reviewed.  ICEE was limited to one year grants.  Average awarded budget was $1.080M (including civil servant labor).</t>
  </si>
  <si>
    <t>108 proposals total, 99 from US institutions. 10 DAPs were funded, three of which include participating scienitst; 6 partial awards also made and 1 PME selection</t>
  </si>
  <si>
    <t>Cassini Data Analysis Step-1</t>
  </si>
  <si>
    <t>Mars Data Analysis Step-1</t>
  </si>
  <si>
    <t>Exobiology Step-1</t>
  </si>
  <si>
    <t>Maturation of Instruments for Solar System Exploration (MatISSE) Step-1</t>
  </si>
  <si>
    <t>Laboratory Analysis of Returned Samples Step-1</t>
  </si>
  <si>
    <t>Planetary Science and Technology Through Analog Research Step-1</t>
  </si>
  <si>
    <t>Solar System Workings Step-1</t>
  </si>
  <si>
    <t>Discovery Data Analysis Step-1</t>
  </si>
  <si>
    <t>Solar System Observations Step-1</t>
  </si>
  <si>
    <t>Strategic Astrophysics Technology</t>
  </si>
  <si>
    <t>All proposers notified by18-Aug-14, 150 days after the proposal due date.</t>
  </si>
  <si>
    <t>Solar System Observations Step-2</t>
  </si>
  <si>
    <t>Wasn't competed.</t>
  </si>
  <si>
    <t>Fermi Guest Investigator – Cycle 7</t>
  </si>
  <si>
    <t>IceBridge Research</t>
  </si>
  <si>
    <t>Heliophysics Living With a Star Science Step-1</t>
  </si>
  <si>
    <t>Advancing Collaborative Connections for Earth System Science</t>
  </si>
  <si>
    <t>New (Early Career) Investigator Program in Earth Science</t>
  </si>
  <si>
    <t>The GLOBE Program Implementation Office</t>
  </si>
  <si>
    <t>Ocean Salinity Field Campaign Analysis and Planning</t>
  </si>
  <si>
    <t>Atmospheric Composition Campaign Data Analysis and Modeling</t>
  </si>
  <si>
    <t>Earth Venture Suborbital -2</t>
  </si>
  <si>
    <t>Suomi NPP Science Team and Processing Systems for Data Records</t>
  </si>
  <si>
    <t>PACE Science Team</t>
  </si>
  <si>
    <t>Earth Science Applications: Health and Air Quality</t>
  </si>
  <si>
    <t>Land Cover / Land Use Change</t>
  </si>
  <si>
    <t>Heliophysics Living With a Star Science Step-2</t>
  </si>
  <si>
    <t>Exoplanet Research Program Step-2</t>
  </si>
  <si>
    <t>Atmospheric Composition: Spectral Climate Signal</t>
  </si>
  <si>
    <t>ICESat2 Science Definition Team</t>
  </si>
  <si>
    <t>Emerging Worlds Step-2</t>
  </si>
  <si>
    <t>Ocean Biology and Biogeochemistry: Ocean Color Remote Sensing Vicarious (In Situ) Calibration Instruments</t>
  </si>
  <si>
    <t>Laboratory Analysis of Returned Samples Step-2</t>
  </si>
  <si>
    <t>Heliophysics Guest Investigators Step-1</t>
  </si>
  <si>
    <t>DSCOVR Earth Science Algorithms</t>
  </si>
  <si>
    <t>Planetary Data Archiving, Restoration, and Tools Step-1</t>
  </si>
  <si>
    <t>K2 Guest Observer – Cycle 1 Step-1</t>
  </si>
  <si>
    <t>Dawn at Ceres Guest Investigator Program Step-1</t>
  </si>
  <si>
    <t>Planetary Instrument Concepts for the Advancement of Solar System Observations Step-1</t>
  </si>
  <si>
    <t>Habitable Worlds Step-1</t>
  </si>
  <si>
    <t>Heliophysics Supporting Research Step-1</t>
  </si>
  <si>
    <t>Heliophysics Infrastructure and Data Environment Enhancements Step-1</t>
  </si>
  <si>
    <t>For SSO as a whole, the average is $284K. For the NEOO part it's $423K and for PAST (non-NEOO) it's $117</t>
  </si>
  <si>
    <t>Heliophysics Guest Investigators Step-2</t>
  </si>
  <si>
    <t>Only 73 were encouraged to submit a Step-2 proposal but more than that did, see Heliophysics Guest Investigators Step-2</t>
  </si>
  <si>
    <t>only 12 were deemed Non-Compliant. All others were invited to submit a Step-2.</t>
  </si>
  <si>
    <t>Heliophysics Supporting Research Step-2</t>
  </si>
  <si>
    <t>Only 1 Step-1 was discouraged for non compliance.</t>
  </si>
  <si>
    <t>Cassini Data Analysis Step-2</t>
  </si>
  <si>
    <t>19 were discouraged from this program but redirected and 4 were discouraged as non compliant</t>
  </si>
  <si>
    <t>35 were discouraged from this program but redirected</t>
  </si>
  <si>
    <t>Solar System Workings Step-2</t>
  </si>
  <si>
    <t>9 were discouraged from this program but redirected and 3 were discouraged as non compliant</t>
  </si>
  <si>
    <t>13 were discouraged from this program without redirect</t>
  </si>
  <si>
    <t>14 were discouraged from this program but redirected</t>
  </si>
  <si>
    <t>Planetary Data Archiving, Restoration, and Tools Step-2</t>
  </si>
  <si>
    <t>1 was discouraged from this program but redirected and 1 was discouraged as non compliant</t>
  </si>
  <si>
    <t>Lunar Data Analysis Step-1</t>
  </si>
  <si>
    <t>8 were discouraged from this program but redirected and 2 were discouraged as non compliant</t>
  </si>
  <si>
    <t>Exobiology Step-2</t>
  </si>
  <si>
    <t>Habitable Worlds Step-2</t>
  </si>
  <si>
    <t>Maturation of Instruments for Solar System Exploration (MatISSE) Step-2</t>
  </si>
  <si>
    <t>Planetary Instrument Concepts for the Advancement of Solar System Observations Step-2</t>
  </si>
  <si>
    <t>Three were discouraged.</t>
  </si>
  <si>
    <t>Lunar Data Analysis Step-2</t>
  </si>
  <si>
    <t>Mars Data Analysis Step-2</t>
  </si>
  <si>
    <t>Planetary Science and Technology Through Analog Research Step-2</t>
  </si>
  <si>
    <t>Heliophysics Infrastructure and Data Environment Enhancements Step-2</t>
  </si>
  <si>
    <t>1 discouraged</t>
  </si>
  <si>
    <t>Submitted proposals break down as follows: Heliosphere 60, ITM 24, Magnetosphere 61, and Solar 76. no decisions that I know of as of January 2015</t>
  </si>
  <si>
    <t>Discovery Data Analysis Step-2</t>
  </si>
  <si>
    <t>Dawn at Ceres Guest Investigator Program Step-2</t>
  </si>
  <si>
    <t>K2 Guest Observer – Cycle 1 Step-2</t>
  </si>
  <si>
    <t>Fermi Guest Investigator – Cycle 8</t>
  </si>
  <si>
    <t>Swift Guest Investigator – Cycle 11</t>
  </si>
  <si>
    <t>K2 Guest Observer – Cycle 2 Step-1</t>
  </si>
  <si>
    <t>K2 Guest Observer – Cycle 2 Step-2</t>
  </si>
  <si>
    <t>NuSTAR Guest Observer - Cycle 1</t>
  </si>
  <si>
    <t>WFIRST Preparatory Science</t>
  </si>
  <si>
    <t>Climate Indicators and Data Products for Future National Climate Assessments</t>
  </si>
  <si>
    <t>HyspIRI Preparatory Airborne Activities and Associated Science: Coral Reef and Volcano Research</t>
  </si>
  <si>
    <t>Ocean Salinity Field Campaign</t>
  </si>
  <si>
    <t>Remote Sensing Theory for Earth Science</t>
  </si>
  <si>
    <t>Severe Storm Research</t>
  </si>
  <si>
    <t>Solar Irradiance Science Team</t>
  </si>
  <si>
    <t>181 were submitted but only 177 were deemed compliant. 5 were partially funded</t>
  </si>
  <si>
    <t xml:space="preserve">30 were selected for funding (in full or in part) out of 103 submiitted but one declared non compliant </t>
  </si>
  <si>
    <t>The average award size is based on the 76 in the SSW portfolio, it doesn't include those that were moved and funded out of other programs (e.g., two were funded out of CDAP, one was funded out of PDART, etc.)</t>
  </si>
  <si>
    <t>Awards ranged from ~$100K to ~$1M</t>
  </si>
  <si>
    <t>Plus one partial selection.</t>
  </si>
  <si>
    <t>Of the 78 proposals submitted to CDAPS, 18 US organizations were seleted, plus one foreign investigator was selected. In addition 2 SSW proposals that were redirected to CDAPS were also selected. Average award size is only for the 18 US CDAPS proposals.</t>
  </si>
  <si>
    <t>Extreme Precision Doppler Spectrometer Instrument Step-1</t>
  </si>
  <si>
    <t>wide range, from $50K-$200K</t>
  </si>
  <si>
    <t>One was a descope, one other asked for 4 years but is only getting 3 (not exactly a descope). No one year awards.</t>
  </si>
  <si>
    <t>Land Cover / Land Use Change Step-1</t>
  </si>
  <si>
    <t>Land Cover/Land Use Change Step-1</t>
  </si>
  <si>
    <t>Land Cover/Land Use Change Step-2</t>
  </si>
  <si>
    <t xml:space="preserve">the overall selection rate was 10/90 = 11% </t>
  </si>
  <si>
    <t>Exoplanet Research Program Step-1</t>
  </si>
  <si>
    <t xml:space="preserve">Surface Water and Ocean Topography Science Team </t>
  </si>
  <si>
    <t xml:space="preserve">Modeling, Analysis, and Prediction </t>
  </si>
  <si>
    <t>IceBridge Observations</t>
  </si>
  <si>
    <t>KORUS-AQ: An International Cooperative Air Quality Field Study in Korea</t>
  </si>
  <si>
    <t>Science Utilization of the Soil Moisture Active-Passive Mission</t>
  </si>
  <si>
    <t>NASA ISRO Synthetic Aperture Radar mission Science Definition Team</t>
  </si>
  <si>
    <t>GRACE and GRACE-FO Science Team</t>
  </si>
  <si>
    <t>Precipitation Measurement Missions Science Team</t>
  </si>
  <si>
    <t>Mars Science Laboratory Participating Scientist Program Step-1</t>
  </si>
  <si>
    <t>New Frontiers Homesteader-1</t>
  </si>
  <si>
    <t>Land Cover / Land Use Change: Multi-Source Land Imaging Science</t>
  </si>
  <si>
    <t>Small, Innovative Missions for Planetary Exploration Step-1</t>
  </si>
  <si>
    <t>Small, Innovative Missions for Planetary Exploration Step-2</t>
  </si>
  <si>
    <t xml:space="preserve">Submitted </t>
  </si>
  <si>
    <t>% Selected</t>
  </si>
  <si>
    <t>8 selected from US organizations and one to a foreign PI. The  award sizes spanned a wide range</t>
  </si>
  <si>
    <t>There were also three one year pilot studies. In this case the average award size is average of all years, not just year 1, as FY 15 was consistently less than FY 2016 and that would have underestimated the award sizes.</t>
  </si>
  <si>
    <t>Selected*</t>
  </si>
  <si>
    <t>The 30 selected and the average award size for year 1 include 4 partial selections.</t>
  </si>
  <si>
    <t>The 168 encouraged break down as follows: Heliosphere 45/91, ITM = 21/40, Magnetosphere = 41/105 and Solar: = 61/102</t>
  </si>
  <si>
    <t>Citizen science Asteroid Data, Education, and Tools Step-1</t>
  </si>
  <si>
    <t>This program is actually being run by another Directorate, see solicitation.</t>
  </si>
  <si>
    <t>Hayabusa2 Participating Scientist Step-1</t>
  </si>
  <si>
    <t>K2 Guest Observer - Cycle 3 Step-1</t>
  </si>
  <si>
    <t>K2 Guest Observer - Cycle 3 Step-2</t>
  </si>
  <si>
    <t>In this program selected at Step-1 really is binding these were "invited" to submit a Step-2. Normally, Step-1 proposals not selected or declined, they are encouraged or not but it doesn't matter much, the Step-2 may be submitted either way, but for this program the Step-1 decision matters</t>
  </si>
  <si>
    <t>Only one was discouraged as non compliant</t>
  </si>
  <si>
    <t>10 were discouraged</t>
  </si>
  <si>
    <t>Two were fully selected, but three others were selected for technology development.</t>
  </si>
  <si>
    <t>9 were fully funded, the 10th was a partial selection.</t>
  </si>
  <si>
    <t>There were also 9 selected with no funding, presumably proposal from foreign organizations</t>
  </si>
  <si>
    <t>plus 10 partial selections</t>
  </si>
  <si>
    <t>Swift Guest Investigator - Cycle 12</t>
  </si>
  <si>
    <t>Fermi Guest Investigator - Cycle 9</t>
  </si>
  <si>
    <t xml:space="preserve">Strategic Astrophysics Technology </t>
  </si>
  <si>
    <t>NuSTAR Guest Observer - Cycle 2</t>
  </si>
  <si>
    <t>WFIRST Science Investigation Teams and Adjutant Scientists</t>
  </si>
  <si>
    <t>K2 Guest Observer - Cycle 4 Step-1</t>
  </si>
  <si>
    <t>K2 Guest Observer - Cycle 4 Step-2</t>
  </si>
  <si>
    <t>Heliophysics Technology and Instrument Development for Science Step-1</t>
  </si>
  <si>
    <t>Heliophysics Technology and Instrument Development for Science Step-2</t>
  </si>
  <si>
    <t>Citizen science Asteroid Data, Education, and Tools Step-2</t>
  </si>
  <si>
    <t>Mars Science Laboratory Participating Scientist Program Step-2</t>
  </si>
  <si>
    <t>New Frontiers Homesteader-2</t>
  </si>
  <si>
    <t>Earth Science Applications: Socioeconomic Benefits</t>
  </si>
  <si>
    <t>Health and Air Quality Applied Sciences Team</t>
  </si>
  <si>
    <t>Sustainable Land Imaging-Technology</t>
  </si>
  <si>
    <t>Understanding Changes in High Mountain Asia</t>
  </si>
  <si>
    <t>NA</t>
  </si>
  <si>
    <t>There were 30 selections include two descopes and three pilot studies. The average award size not including those five was $180K</t>
  </si>
  <si>
    <t>The average award size in year 1 ranges from ~$65K to nearly $600K</t>
  </si>
  <si>
    <t>Of the 28 selected four were not for NASA funding and four were partial selections.</t>
  </si>
  <si>
    <t xml:space="preserve">one of the 24 was a partial selection, but it had no effect on the average award size. </t>
  </si>
  <si>
    <t>Hayabusa2 Participating Scientist Step-2</t>
  </si>
  <si>
    <t>One is a partial selection</t>
  </si>
  <si>
    <t>not solicited this year</t>
  </si>
  <si>
    <t>SOFIA Third Generation Science Instrument Step-1</t>
  </si>
  <si>
    <t>SOFIA Third Generation Science Instrument Step-2</t>
  </si>
  <si>
    <t xml:space="preserve">8 fully funded plus 5 partial selections as well. </t>
  </si>
  <si>
    <t>PSD only</t>
  </si>
  <si>
    <t>This is the total for the entire cross division program both Astro and PSD</t>
  </si>
  <si>
    <t>Exoplanets Research Program Step-1</t>
  </si>
  <si>
    <t>Cross Division</t>
  </si>
  <si>
    <t>Applied Science - Water Resources Step-1</t>
  </si>
  <si>
    <t>Exoplanets Research Program Step-2</t>
  </si>
  <si>
    <t>Concepts for Ocean worlds Life Detection Technology Step-1</t>
  </si>
  <si>
    <t>Concepts for Ocean worlds Life Detection Technology Step-2</t>
  </si>
  <si>
    <t>PSD funded 10 out of 72 = 14%, average award size = $131K. Plus, later, PSD funded two more with a one time only $50K award. Astro funded 14/62</t>
  </si>
  <si>
    <t>Rapid Response and Novel Research in Earth Science</t>
  </si>
  <si>
    <t>Extreme Precision Doppler Spectrometer Instrument Step-2</t>
  </si>
  <si>
    <t>Astrophysics Explorer U.S. Participating Investigators</t>
  </si>
  <si>
    <t>Plus a couple of partial selections</t>
  </si>
  <si>
    <t>Dynamic Power Convertors for Radioisotope Power Systems Step-1</t>
  </si>
  <si>
    <t>Dynamic Power Convertors for Radioisotope Power Systems Step-2</t>
  </si>
  <si>
    <t xml:space="preserve">135 were submitted, 4 were withdrawn and one non-compliant returned without review. </t>
  </si>
  <si>
    <t>Exoplanet Research Program Step-2 Astro only, redundant with Xdiv XRP row</t>
  </si>
  <si>
    <t>Exoplanet Research Program Step-2 PSD only, redundant with Xdiv XRP row</t>
  </si>
  <si>
    <t>PSD funded 10 out of 72 = 14%, average award size = $131K. Plus, later, PSD funded two more with a one time only $50K award.</t>
  </si>
  <si>
    <t>This program uses a binding two Step submission. The 13/70 reflects the fact that 70 were submitted to Step-1, only 27 were invited to Step-2 and of those only 13 were seleted for funding.</t>
  </si>
  <si>
    <t>Astro funded 7 and PSD funded 13 and one pilot study so a total of 20 not including pilot study</t>
  </si>
  <si>
    <t>This line is redundant with Xdiv XRP line, its here so that one can see all of the PSD selections in one place.</t>
  </si>
  <si>
    <t>this line is redundant with Xdiv XRP line, its here so that one can see all of the APD selections in one place.</t>
  </si>
  <si>
    <t>Plus four partial selections</t>
  </si>
  <si>
    <t>Swift Guest Investigator - Cycle 13</t>
  </si>
  <si>
    <t>Fermi Guest Investigator - Cycle 10</t>
  </si>
  <si>
    <t>K2 Guest Observer - Cycle 5 Step-1</t>
  </si>
  <si>
    <t>K2 Guest Observer - Cycle 5 Step-2</t>
  </si>
  <si>
    <t>NuSTAR Guest Observer - Cycle 3</t>
  </si>
  <si>
    <t>Astrophysics Probe Mission Concept Studies</t>
  </si>
  <si>
    <t>Heliophysics Technology and Instrument Development for Science</t>
  </si>
  <si>
    <t>There were two versions of this in ROSES-2006</t>
  </si>
  <si>
    <t>FUSE Guest Investigator - Cycle 5</t>
  </si>
  <si>
    <t>Swift Guest Investigator - Cycle 1</t>
  </si>
  <si>
    <t>Suzaku Guest Observer - Cycle 6</t>
  </si>
  <si>
    <t>Heliophysics Living With a Star Science</t>
  </si>
  <si>
    <t>this is the theory program in 2013</t>
  </si>
  <si>
    <t>Not solicited this year</t>
  </si>
  <si>
    <t>Awards range from ~$100K to ~$1M</t>
  </si>
  <si>
    <t>Planetary Science Deep Space SmallSat Studies Step-2</t>
  </si>
  <si>
    <t xml:space="preserve">Sea Level Change Science Team </t>
  </si>
  <si>
    <t>Cloud and Aerosol Monsoonal Processes - Philippines Experiment</t>
  </si>
  <si>
    <t>Atmospheric Composition: Aura Science Team and Atmospheric Composition Modeling and Analysis Program</t>
  </si>
  <si>
    <t>Weather and Atmospheric Dynamics</t>
  </si>
  <si>
    <t xml:space="preserve">Airborne Instrument Technology Transition </t>
  </si>
  <si>
    <t>Interdisciplinary Science</t>
  </si>
  <si>
    <t>Remote Sensing of Water Quality</t>
  </si>
  <si>
    <t>Utilization of Airborne Visible/Infrared Imaging Spectrometer - Next Generation Data from an Airborne Campaign in India</t>
  </si>
  <si>
    <t>There were 29 selections include three partial selections one of which was a very narrow pilot to preserve a collection of samples.  First year budgets: mean = $167, median = $171, Total =$4.84M</t>
  </si>
  <si>
    <t>One selection was bridge funding, and was done as an augmentation.  First year budgets: mean = $160, median = $144, Total =$5.13M</t>
  </si>
  <si>
    <t>SOLR = 14/78; MAG = 15/77; ITM = 6/30; HSPHR = 11/66 (three were returned as non-compliant)</t>
  </si>
  <si>
    <t>3 Proposals not reviewed as non-responsive/non-compliant. Total of awards: 17,900,460 over the period FY17-FY20. Selection Rate (by funding requests): 24.7%</t>
  </si>
  <si>
    <t>Ocean Biology and Biogeochemistry-1</t>
  </si>
  <si>
    <t>Ocean Biology and Biogeochemistry-2</t>
  </si>
  <si>
    <t>Applied Science - Water Resources Step-2</t>
  </si>
  <si>
    <t>Earth Science Applications: Ecological Forecasting</t>
  </si>
  <si>
    <t>Citizen Science for Earth Systems Program</t>
  </si>
  <si>
    <t>Space Geodesy Research Program</t>
  </si>
  <si>
    <t>Group on Earth Observations Work Programme</t>
  </si>
  <si>
    <t>Earth Science Applications: Food Security and Agriculture</t>
  </si>
  <si>
    <t>Planetary Science Deep Space SmallSat Studies NOI's</t>
  </si>
  <si>
    <t>Astrophysics Explorers U.S. Participating Investigators</t>
  </si>
  <si>
    <t>Hot Operating Temperature Technology</t>
  </si>
  <si>
    <t xml:space="preserve">3 were funded as proposed, two were one-year pilot studies. </t>
  </si>
  <si>
    <t>Fire Impacts on Regional to Global Scales: Emissions, Chemistry, Transport, and Models</t>
  </si>
  <si>
    <t>Making Earth Systems Data Records for Use in Research Environments</t>
  </si>
  <si>
    <t>Phyical Oceanography</t>
  </si>
  <si>
    <t>Science  Team for the OCO Missions</t>
  </si>
  <si>
    <t>The Science of Terra, Aqua, Suomi, NPP, and JPSS</t>
  </si>
  <si>
    <t>OSIRIS REx Participating Scientists Program Step-1</t>
  </si>
  <si>
    <t>Heliophysics Grand Challenges Research Step-2</t>
  </si>
  <si>
    <t>Heliophysics Grand Challenges Research Step-1</t>
  </si>
  <si>
    <t>Heliophysics U.S. Participating Investigator Step-1</t>
  </si>
  <si>
    <t>Interdisciplinary Science For Eclipse 2017 Step-2</t>
  </si>
  <si>
    <t>Heliophysics U.S. Participating Investigator Step-2</t>
  </si>
  <si>
    <t>Magnetospheric Multiscale Guest Investigators Step-2</t>
  </si>
  <si>
    <t>New Frontiers Data Analysis Program Step-2</t>
  </si>
  <si>
    <t>Interdisciplinary Science For Eclipse 2017 Step-1</t>
  </si>
  <si>
    <t>Magnetospheric Multiscale Guest Investigators Step-1</t>
  </si>
  <si>
    <t>New Frontiers Data Analysis Program Step-1</t>
  </si>
  <si>
    <t>24 proposals submitted to Step-1 of which 16 were invited to submit a Step-2 proposal. 10 of 16 selected from Step-2 proposals. Overall 42% selection rate</t>
  </si>
  <si>
    <t>Step-1:  89 proposals received, 29 encouraged for Step-2. Step-2:  30 proposals received, 12 recommended for selection. Average award is prior to negotiation of budgets.  Two and three year awards will made.  Total commitment over next 3 years is ~$5,150,000.  My best estimate of “average” award size is $170,000/yr.</t>
  </si>
  <si>
    <t>Selected 11/4/05.  83 Step-2 proposals were submitted, there were 173 Step-1.</t>
  </si>
  <si>
    <t>10 NOIs submitted</t>
  </si>
  <si>
    <t>29 NOIs submitted</t>
  </si>
  <si>
    <t>SAGE III/ISS Science Team</t>
  </si>
  <si>
    <t xml:space="preserve">CYGNSS Competed Science Team </t>
  </si>
  <si>
    <t>OSIRIS REx Participating Scientists Program Step-2</t>
  </si>
  <si>
    <t xml:space="preserve">4 foreign PI's selected with no funding.  </t>
  </si>
  <si>
    <t>47 awards include foreign investigators. 33 proposers from US organizations received funds.</t>
  </si>
  <si>
    <t>plus 5 partial selections</t>
  </si>
  <si>
    <t>16 of there were partial awards.</t>
  </si>
  <si>
    <t>This does not include stand alone PMEs which are funded from a separate source. One of the 34 selections was funded by PDART and another by SSW. First year budgets: mean = $164, median = $158, Total =$5.26M</t>
  </si>
  <si>
    <t>Phase 1s were around $800k each. Total cost estimates for Phase 1, 2, and 3, all came in at around $3M each.</t>
  </si>
  <si>
    <t>see note</t>
  </si>
  <si>
    <t>Two were from foreign proposers</t>
  </si>
  <si>
    <t>Sun = 12/69; MAG = 10/53 (incl a partial); ITM =4/20 (incl a partial); HSPH = 6/33</t>
  </si>
  <si>
    <t>Heliophysics Space Weather Operations-to-Research</t>
  </si>
  <si>
    <t>Solar System Workings</t>
  </si>
  <si>
    <t>2 non-compliant, 9 discouraged.</t>
  </si>
  <si>
    <t>Rosetta Data Analysis Step-1</t>
  </si>
  <si>
    <t>Rosetta Data Analysis Step-2</t>
  </si>
  <si>
    <t>one non compliant and one discouraged</t>
  </si>
  <si>
    <t>InSight Participating Scientist Program</t>
  </si>
  <si>
    <t>NuSTAR Guest Observer - Cycle 4</t>
  </si>
  <si>
    <t>Swift Guest Investigator - Cycle 14</t>
  </si>
  <si>
    <t>K2 Guest Observer - Cycle 6 Phase-1</t>
  </si>
  <si>
    <t>K2 Guest Observer - Cycle 6 Phase-2</t>
  </si>
  <si>
    <t>See also https://keplerscience.arc.nasa.gov/</t>
  </si>
  <si>
    <t>Fermi Guest Investigator - Cycle 11 Phase-1</t>
  </si>
  <si>
    <t>Earth Venture Suborbital-3</t>
  </si>
  <si>
    <t>In-space Validation of Earth Science Technologies</t>
  </si>
  <si>
    <t>Transiting Exoplanet Survey Satellite Cycle-1</t>
  </si>
  <si>
    <t>Of those selected 4 were programs from non-US Organizations and thus not eligible for funding</t>
  </si>
  <si>
    <t>8 were from non-US organizations and thus not funded and 1 belongs to a category of unfunded proposals (the so-called "Fill-In" targets)</t>
  </si>
  <si>
    <t>65 proposals were ranked "Good" or better and received pixel resources.</t>
  </si>
  <si>
    <t xml:space="preserve">Only 9 were fully funded. One proposal was from a foreign organization 7 were partially funded.  </t>
  </si>
  <si>
    <t>One declined non compliant.</t>
  </si>
  <si>
    <t>Plus four proposals from foreign organizations not eligible for NASA funding</t>
  </si>
  <si>
    <t>17 fully funded, 3 partially funded.</t>
  </si>
  <si>
    <t xml:space="preserve">Four proposals were declined as non compliant. </t>
  </si>
  <si>
    <t>LISA Preparatory Science</t>
  </si>
  <si>
    <t>43 mandatory NOIs received.</t>
  </si>
  <si>
    <t>Development and Advancement of Lunar Instrumentation Program Step-1</t>
  </si>
  <si>
    <t>138 proposals were received for Fermi Cycle 11 via ARK RPS 02/23/2018. That includes 5 Large Project proposals. The proposals collectively request $7.9M, which gives a x4 oversubscription rate</t>
  </si>
  <si>
    <t>The two proposals that were submitted were declined as non-compliant</t>
  </si>
  <si>
    <t xml:space="preserve">52 NOIs were submitted. </t>
  </si>
  <si>
    <t>10 NOIs were submitted. Proposals came in 10/06/2017. One proposal was declined as non compliant.</t>
  </si>
  <si>
    <t>The 37 (21%) selected doesnt include the 7 partial selections.  Sun 56 submitted, 12 selected, 3 partially selected, 0 declined non compliant; MAG 61 submitted, 14 selected, 0 partially selected, 0 declined non compliant; ITM 21 submitted, 4 selected, 0 partially selected, one declined non compliant; HSPHR 40 submitted, 7 selected, 4 partially selected, one declined non compliant.</t>
  </si>
  <si>
    <t xml:space="preserve">Two declined as non compliant. </t>
  </si>
  <si>
    <t>The 27 (20%) selected does include the three partially selected.</t>
  </si>
  <si>
    <t>The 30 (23%) selected dont include 5 partial selections</t>
  </si>
  <si>
    <t>plus one partial selection not included in data to the left</t>
  </si>
  <si>
    <t>Plus three partial selections not included in the 27 selected to the left.</t>
  </si>
  <si>
    <t>5 declined as non compliant</t>
  </si>
  <si>
    <t>wide range of award sizes</t>
  </si>
  <si>
    <t>Plus one partial selection</t>
  </si>
  <si>
    <t>Supplemental Education Awards for ROSES Investigators I</t>
  </si>
  <si>
    <t>Ocean Salinity Field Campaign SPURS-2 Processing and Synthesis</t>
  </si>
  <si>
    <t>Sustaining Living Systems in a Time of Climate Variability and Change</t>
  </si>
  <si>
    <t>Exobiology</t>
  </si>
  <si>
    <t>Development and Advancement of Lunar Instrumentation Program Step-2</t>
  </si>
  <si>
    <t>Heliophysics Data Environment Enhancements Step-1</t>
  </si>
  <si>
    <t>Astrophysics Science SmallSat Studies</t>
  </si>
  <si>
    <t>SOFIA Next Generation Instrumentation</t>
  </si>
  <si>
    <t>Swift Guest Investigator - Cycle 15</t>
  </si>
  <si>
    <t>Transiting Exoplanet Survey Satellite Cycle-2</t>
  </si>
  <si>
    <t>K2 Guest Observer - Cycle 7</t>
  </si>
  <si>
    <t>1 late proposal returned without review</t>
  </si>
  <si>
    <t>Not Solicited This Year</t>
  </si>
  <si>
    <t>Topical Workshops, Symposia, and Conferences</t>
  </si>
  <si>
    <t>NICER Guest Observer - Cycle 1</t>
  </si>
  <si>
    <t>Heliophysics Data Environment Enhancements Step-2</t>
  </si>
  <si>
    <t>Step-1 break out by discipline: HSPHR: 42, ITM: 19, MAG: 71, Sun: 58</t>
  </si>
  <si>
    <t>Heliophysics - Early Career Investigator Program Step-1</t>
  </si>
  <si>
    <t>Heliophysics - Early Career Investigator Program Step-2</t>
  </si>
  <si>
    <t>2 declined non compliant</t>
  </si>
  <si>
    <t>2 proposals are under consideration for funding by another Agency.</t>
  </si>
  <si>
    <t>Plus four proposals from foreign organizations are selectable and under consideration for funding by a foreign government</t>
  </si>
  <si>
    <t>1 was fully selected, four were partially selected, and one was declined as non compliant. The remainder were declined.</t>
  </si>
  <si>
    <t>Earth Science Applications: Disaster Risk Reduction and Response</t>
  </si>
  <si>
    <t>Science Team for the NASA ISRO Synthetic Aperture Radar (NISAR) Mission</t>
  </si>
  <si>
    <t>DSCOVR Science Team</t>
  </si>
  <si>
    <t>ECOSTRESS Science Team</t>
  </si>
  <si>
    <t>SERVIR Applied Sciences Team Step-1</t>
  </si>
  <si>
    <t>SERVIR Applied Sciences Team Step-2</t>
  </si>
  <si>
    <t>Land Cover Land Use Change Step-1</t>
  </si>
  <si>
    <t>Land Cover Land Use Change Step-2</t>
  </si>
  <si>
    <t>Earth Science Applications: Water Resources Step-1</t>
  </si>
  <si>
    <t>Earth Science Applications: Water Resources Step-2</t>
  </si>
  <si>
    <t>Maturation of Instruments for Solar System Exploration Step-1</t>
  </si>
  <si>
    <t>Maturation of Instruments for Solar System Exploration Step-2</t>
  </si>
  <si>
    <t xml:space="preserve">Apollo Next Generation Sample Analysis Program </t>
  </si>
  <si>
    <t>New Frontiers Data Analysis Step-1</t>
  </si>
  <si>
    <t>New Frontiers Data Analysis Step-2</t>
  </si>
  <si>
    <t>Instrument Concepts for Europa Exploration 2 Step-1</t>
  </si>
  <si>
    <t>Instrument Concepts for Europa Exploration 2 Step-2</t>
  </si>
  <si>
    <t>Planetary Major Equipment and Facilities Step-1</t>
  </si>
  <si>
    <t>Planetary Major Equipment and Facilities Step-2</t>
  </si>
  <si>
    <t>Scientific Exploration Subsurface Access Mechanism for Europa Technology Development Program Step-1</t>
  </si>
  <si>
    <t>Scientific Exploration Subsurface Access Mechanism for Europa Technology Development Program Step-2</t>
  </si>
  <si>
    <t>Mars 2020 Returned Sample Science Participating Scientist Program</t>
  </si>
  <si>
    <t>Cassini Data Analysis:PDS Cassini Data Release 54 Step-1</t>
  </si>
  <si>
    <t>Cassini Data Analysis: PDS Cassini Data Release 54 Step-2</t>
  </si>
  <si>
    <t>Lunar Surface Instrument and Technology Payloads Step-1</t>
  </si>
  <si>
    <t>Lunar Surface Instrument and Technology Payloads Step-2</t>
  </si>
  <si>
    <t>Plankton, Aerosol, Cloud, Ocean Ecosystem (PACE) Mission System Vicarious Calibration</t>
  </si>
  <si>
    <t xml:space="preserve">Carbon Monitoring System: Continuing Prototype Product Development </t>
  </si>
  <si>
    <t>Astrodynamics in Support of Icy Worlds Missions Step-1</t>
  </si>
  <si>
    <t>Astrodynamics in Support of Icy Worlds Missions Step-2</t>
  </si>
  <si>
    <t>Planetary Mission Concept Studies</t>
  </si>
  <si>
    <t>Korea Pathfinder Lunar Orbiter Participating Scientist Program Step-1</t>
  </si>
  <si>
    <t>Korea Pathfinder Lunar Orbiter Participating Scientist Program Step-2</t>
  </si>
  <si>
    <t>Heliophysics Phase I DRIVE Science Centers Step-1</t>
  </si>
  <si>
    <t>Heliophysics Phase I DRIVE Science Centers Step-2</t>
  </si>
  <si>
    <t>Second Heliophysics Space Weather Operations-to-Research Step-1</t>
  </si>
  <si>
    <t>Second Heliophysics Space Weather Operations-to-Research Step-2</t>
  </si>
  <si>
    <t>Second Exoplanets Research Program Step-1</t>
  </si>
  <si>
    <t>Second Exoplanets Research Program Step-2</t>
  </si>
  <si>
    <t>Second Astrophysics Data Analysis</t>
  </si>
  <si>
    <t>One of the 5 was a partial selection</t>
  </si>
  <si>
    <t>Step-2 break out by discipline: HSPHR: 8/37, ITM: 4/18 , MAG: 12/59 , Sun: 9/54</t>
  </si>
  <si>
    <t xml:space="preserve">6 Declined as Non-Compliant. </t>
  </si>
  <si>
    <t>4 declined non compliant</t>
  </si>
  <si>
    <t xml:space="preserve">One declined non compliant. </t>
  </si>
  <si>
    <t xml:space="preserve">Interface Region Imaging Spectrograph 9/21 selected. Open Data Development Element 20/51 selected. Van Allen Probes-BARREL Joint GI = 8/18 selected. Selection rate is vs Step-2 only. </t>
  </si>
  <si>
    <t>Number submitted based on Phase-1 via ARK RPS</t>
  </si>
  <si>
    <t>plus one partial selection</t>
  </si>
  <si>
    <t>Avg K$/Yr</t>
  </si>
  <si>
    <t>Plus four more partial selections</t>
  </si>
  <si>
    <t>This takes the place of the 2019 solicitation, it was added to ROSES-2018 to maintain the normal schedule because ROSES-19 was delayed by the shutdown.</t>
  </si>
  <si>
    <t>9 full selection and three partial selections</t>
  </si>
  <si>
    <t>plus 5 partial selections in NEOO not included in the 19 listed. Avg award size for 10 PAST selections is ~157/year and for the 9 NEOO ~647/year</t>
  </si>
  <si>
    <t xml:space="preserve">One proposal declined non compliant. </t>
  </si>
  <si>
    <t>Pus three partial selections</t>
  </si>
  <si>
    <t>System-Level Segmented Telescope Design - Technology Maturation</t>
  </si>
  <si>
    <t xml:space="preserve">Earth Surface and Interior </t>
  </si>
  <si>
    <t>GRACE-FO Science Team</t>
  </si>
  <si>
    <t>Utilization of Airborne L- and S- Band Synthetic Aperture Radar Imagery over North America - Joint NASA and ISRO Airborne Campaign</t>
  </si>
  <si>
    <t xml:space="preserve">Astrophysics Theory Program </t>
  </si>
  <si>
    <t xml:space="preserve">Modeling Analysis and Prediction </t>
  </si>
  <si>
    <t>The Soil Moisture Active-Passive Mission Science Team</t>
  </si>
  <si>
    <t xml:space="preserve">PACE Science and Applications Team </t>
  </si>
  <si>
    <t>Heliophysics Data Environment Emphasis Step-1</t>
  </si>
  <si>
    <t>Heliophysics Guest Investigators Open Step-1</t>
  </si>
  <si>
    <t>Heliophysics Guest Investigators Open Step-2</t>
  </si>
  <si>
    <t>Heliophysics Data Environment Emphasis Step-2</t>
  </si>
  <si>
    <t>Decadal Survey Incubation Study Teams: Planetary Boundary Layer and Surface Topography and Vegetation</t>
  </si>
  <si>
    <t>Heliophysics System Observatory Data Support</t>
  </si>
  <si>
    <t>Global Navigation Satellite System Research</t>
  </si>
  <si>
    <t>Exoplanets Research Program</t>
  </si>
  <si>
    <t>not solcited in ROSES-19 see Second Exoplanets Research Program in 2018</t>
  </si>
  <si>
    <t>see notes</t>
  </si>
  <si>
    <t xml:space="preserve">This takes the place of the 2019 solicitation, it was added to ROSES-2018 to maintain the normal schedule because ROSES-19 was delayed by the shutdown. 8 proposals remain selectable as of September 2019. 5 were declared non-compliant after submission and declined without review in May. One proposal was withdrawn by the proposing institution prior to the review.
 </t>
  </si>
  <si>
    <t>1-year awards only</t>
  </si>
  <si>
    <t>Astrophysics Theory Program</t>
  </si>
  <si>
    <t>2019
2019
2019
2019
2019
2019
2019
2019
2019</t>
  </si>
  <si>
    <t>Swift Guest Investigator - Cycle 16</t>
  </si>
  <si>
    <t>Fermi Guest Investigator - Cycle 13</t>
  </si>
  <si>
    <t xml:space="preserve">NuSTAR General Observer - Cycle 6 </t>
  </si>
  <si>
    <t xml:space="preserve">TESS Guest Investigator - Cycle 3 </t>
  </si>
  <si>
    <t>NICER Guest Observer - Cycle 2</t>
  </si>
  <si>
    <t xml:space="preserve">two declined as non compliant. </t>
  </si>
  <si>
    <t>The 8th was funded later by Physical Oceanography program funds</t>
  </si>
  <si>
    <t>Plus one bridge funding</t>
  </si>
  <si>
    <t>Overall selection rate vs. Step-1s is 17%</t>
  </si>
  <si>
    <t>Fermi Guest Investigator - Cycle 12</t>
  </si>
  <si>
    <t>Step-1 merely "encouraged" vs. discouraged, but all may proceed to submit a Step-2</t>
  </si>
  <si>
    <t>Applied Information Systems Research Step-1</t>
  </si>
  <si>
    <t>Applied Information Systems Research Step-2</t>
  </si>
  <si>
    <t>Future Investigators in NASA Earth and Space Science and Technology</t>
  </si>
  <si>
    <t>Europa Clipper Gravity/Radio Science Team</t>
  </si>
  <si>
    <t xml:space="preserve">Planetary Major Equipment and Facilities: Stand-alone proposals </t>
  </si>
  <si>
    <t>Planetary Science Early Career Award Program</t>
  </si>
  <si>
    <t>Mars 2020 Participating Scientist Program Mandatory NOI</t>
  </si>
  <si>
    <t>Mars 2020 Participating Scientist Program Proposals</t>
  </si>
  <si>
    <t>Interdisciplinary Consortia for Astrobiology Research Step-1</t>
  </si>
  <si>
    <t>Interdisciplinary Consortia for Astrobiology Research Step-2</t>
  </si>
  <si>
    <t>Akatsuki Participating Scientist Program Mandatory NOI</t>
  </si>
  <si>
    <t>Akatsuki Participating Scientist Program Proposals</t>
  </si>
  <si>
    <t>Not solicited in ROSES-2019</t>
  </si>
  <si>
    <t>one declined non compliant</t>
  </si>
  <si>
    <t>4 declined non compliant. Of those 23 selected 5 were partial selections.</t>
  </si>
  <si>
    <t>Space Weather Science Applications Operations 2 Research Step-1</t>
  </si>
  <si>
    <t>Space Weather Science Applications Operations 2 Research Step-2</t>
  </si>
  <si>
    <t>Heliophysics Flight Opportunities for Research and Technology</t>
  </si>
  <si>
    <t>Living With a Star Strategic Capabilities</t>
  </si>
  <si>
    <t>Heliophysics U.S. Participating Investigator</t>
  </si>
  <si>
    <t>Outer Heliosphere Guest Investigators Step-1</t>
  </si>
  <si>
    <t>Outer Heliosphere Guest Investigators Step-2</t>
  </si>
  <si>
    <t>Heliophysics System Observatory - Connect Step-1</t>
  </si>
  <si>
    <t>Heliophysics System Observatory - Connect Step-2</t>
  </si>
  <si>
    <t>Heliophysics Theory, Modeling, and Simulations Step-1</t>
  </si>
  <si>
    <t>Heliophysics Theory, Modeling, and Simulations Step-2</t>
  </si>
  <si>
    <t>Step-1 all "Invited"</t>
  </si>
  <si>
    <t>8 declined as non compliant</t>
  </si>
  <si>
    <t>One Step-1 was declined as non compliant</t>
  </si>
  <si>
    <t>One Step-2 was declined as non compliant</t>
  </si>
  <si>
    <t>Sea Level Change Science Team</t>
  </si>
  <si>
    <t>Surface Water and Ocean Topography Science Team</t>
  </si>
  <si>
    <t xml:space="preserve">Aura Science Team </t>
  </si>
  <si>
    <t xml:space="preserve">Weather and Atmospheric Dynamics </t>
  </si>
  <si>
    <t xml:space="preserve">Interdisciplinary Research in Earth Science </t>
  </si>
  <si>
    <t>Earth Science Research from Operational Geostationary Satellite Systems</t>
  </si>
  <si>
    <t xml:space="preserve">ICESat-2 Research </t>
  </si>
  <si>
    <t xml:space="preserve">Advancing Collaborative Connections for Earth System Science </t>
  </si>
  <si>
    <t>Sustainable Land Imaging - Technology</t>
  </si>
  <si>
    <t>6 full selections 2 partial selections</t>
  </si>
  <si>
    <t>One declined as non compliant. Two partial selections included in the 11/30</t>
  </si>
  <si>
    <t>NuSTAR Guest Observer - Cycle 5</t>
  </si>
  <si>
    <t>Includes 6 partial selections.</t>
  </si>
  <si>
    <t>2 were declined as non compliant</t>
  </si>
  <si>
    <t>Step-2 proposals were due 4/17/2020</t>
  </si>
  <si>
    <t>9 full selection and one partial selection and one decline as non compliant</t>
  </si>
  <si>
    <t>6 out of the 7 selected were not fully funded.</t>
  </si>
  <si>
    <t xml:space="preserve">The 17 selected includes 2 partial selections. </t>
  </si>
  <si>
    <t>one Step-2 proposal was declined as non compliant.</t>
  </si>
  <si>
    <t xml:space="preserve">one declined non compliant. </t>
  </si>
  <si>
    <t>1/11 for Team Lead, 7/33 for Co-I</t>
  </si>
  <si>
    <t>Astro = 20/158, Earth = 63/341, Helio = 14/44, Planetary = 34/254</t>
  </si>
  <si>
    <t xml:space="preserve">of the 21 selected, two were partial and of those declined, one was non compliant. </t>
  </si>
  <si>
    <t>In addtion to the 6 listed, there were also two "partially" selected</t>
  </si>
  <si>
    <t>Neil Gehrels Swift Observatory Guest Investigator Cycle 17</t>
  </si>
  <si>
    <t xml:space="preserve">Fermi Guest Investigator Cycle 14 </t>
  </si>
  <si>
    <t>Nancy Grace Roman Technology Fellowships for Early Career Researchers</t>
  </si>
  <si>
    <t>NuSTAR General Observer Cycle 7</t>
  </si>
  <si>
    <t>TESS Guest Investigator Cycle 4</t>
  </si>
  <si>
    <t>NICER Guest Observer Cycle 3</t>
  </si>
  <si>
    <t>Astrophysics Pioneers</t>
  </si>
  <si>
    <t>Extreme Precision Radial Velocity Foundation Science Step-1 Proposals</t>
  </si>
  <si>
    <t>Extreme Precision Radial Velocity Foundation Science Step-2 Proposals</t>
  </si>
  <si>
    <t>1 declined as non-compliant/not responsive</t>
  </si>
  <si>
    <t>Land Cover/ Land Use Change</t>
  </si>
  <si>
    <t>Global Ecosystem Dynamics Investigation (GEDI) Science Team</t>
  </si>
  <si>
    <t>Modeling Analysis and Prediction</t>
  </si>
  <si>
    <t>Earth and Surface Interior</t>
  </si>
  <si>
    <t>CYGNSS Competed Science Team</t>
  </si>
  <si>
    <t>The Science of Terra, Aqua, and Suomi-NPP</t>
  </si>
  <si>
    <t>Studies with ICESat-2</t>
  </si>
  <si>
    <t>Ecological Forecasting</t>
  </si>
  <si>
    <t>Commercial SmallSat Data Analysis</t>
  </si>
  <si>
    <t>SAGE III/ ISS Science Team</t>
  </si>
  <si>
    <t>Science Team for the OCO Missions</t>
  </si>
  <si>
    <t xml:space="preserve">Suomi NPP and JPSS Standard Products for Earth System Data Records </t>
  </si>
  <si>
    <t>plus three partial selections and one declined non-compliant/not responsive</t>
  </si>
  <si>
    <t>plus two partial selections</t>
  </si>
  <si>
    <t>plus two partial selections and one declined not compliant/not responsive</t>
  </si>
  <si>
    <t>Space Biology Step-1</t>
  </si>
  <si>
    <t>Space Biology Step-2</t>
  </si>
  <si>
    <t>Heliophysics Low Cost Access to Space</t>
  </si>
  <si>
    <t>Heliophysics Flight Opportunities Studies</t>
  </si>
  <si>
    <t>Living With a Star Science Step-1</t>
  </si>
  <si>
    <t>Living With a Star Science Step-2</t>
  </si>
  <si>
    <t>2 declined non compliant/not responsive</t>
  </si>
  <si>
    <t>plus one partial selection. 3 declined non compliant/not responsive</t>
  </si>
  <si>
    <t>Early Career Investigator Program Step-1</t>
  </si>
  <si>
    <t>GOLD-ICON Guest Investigators Step-1</t>
  </si>
  <si>
    <t>Parker Solar Probe Guest Investigators Step-1</t>
  </si>
  <si>
    <t>HERMES Interdisciplinary Science Teams Step-1</t>
  </si>
  <si>
    <t>Early Career Investigator Program Step-2</t>
  </si>
  <si>
    <t>GOLD-ICON Guest Investigators Step-2</t>
  </si>
  <si>
    <t>Parker Solar Probe Guest Investigators Step-2</t>
  </si>
  <si>
    <t>HERMES Interdisciplinary Science Teams Step-2</t>
  </si>
  <si>
    <t>one was declined as non-compliant/not responsive</t>
  </si>
  <si>
    <t>Science Activation Program Integration</t>
  </si>
  <si>
    <t>Support for Open Source Tools, Frameworks, and Libraries</t>
  </si>
  <si>
    <t>Supplemental Open Source Software Awards</t>
  </si>
  <si>
    <t>Citizen Science Seed Funding Program</t>
  </si>
  <si>
    <t>Payloads and Research Investigations on the Surface of the Moon Step-1</t>
  </si>
  <si>
    <t>Payloads and Research Investigations on the Surface of the Moon Step-2</t>
  </si>
  <si>
    <t>Proposers are instructed to contact funding program manager; most proposals are not submitted without NASA acquiescence</t>
  </si>
  <si>
    <r>
      <t xml:space="preserve">Notes  </t>
    </r>
    <r>
      <rPr>
        <sz val="12"/>
        <color theme="1"/>
        <rFont val="Arial"/>
        <family val="2"/>
      </rPr>
      <t>* Selected means "encouraged" or "invited" for Step-1 proposals, depending.</t>
    </r>
  </si>
  <si>
    <t>Launch date delayed review postponed. Selections made late 2020.</t>
  </si>
  <si>
    <t>Proposers are instructed to contact funding program manager; most proposals are not submitted without NASA acquiescence. These do not all come out of a single budget so the award values are not all in one place.</t>
  </si>
  <si>
    <t>One of the selections was a feasibility study. Average annual award size of the other 11 =  321</t>
  </si>
  <si>
    <t xml:space="preserve">Actually, 313 were submitted but only 311 were reviewed as 1 proposal was declared non compliant, and 1 proposal was withdrawn. Success rate, by number of proposals: 15%. </t>
  </si>
  <si>
    <t>COVID-related Augmentations and Funded Extensions</t>
  </si>
  <si>
    <t xml:space="preserve">Of the 10 awards one was to a foreign proposer. </t>
  </si>
  <si>
    <t>13 selected includes 3 from foreign organizations</t>
  </si>
  <si>
    <t>Future Investigators in NASA Earth and Space Science and Technology Astro</t>
  </si>
  <si>
    <t>Future Investigators in NASA Earth and Space Science and Technology Earth</t>
  </si>
  <si>
    <t>Future Investigators in NASA Earth and Space Science and Technology Helio</t>
  </si>
  <si>
    <t>Future Investigators in NASA Earth and Space Science and Technology Planetary</t>
  </si>
  <si>
    <t>351 received, 2 withdrawn, 5 non compliant, 58 selected</t>
  </si>
  <si>
    <t>36 received. 16 selected. 2 instrument/technology 7 DAP, 1 space weather science application, 6 theory modeling.</t>
  </si>
  <si>
    <t>plus one partial selection.</t>
  </si>
  <si>
    <t xml:space="preserve">Includes one partial selection. </t>
  </si>
  <si>
    <t>199 received, 2 returned without review, 3 moved to PSD, 2 received from PSD, 196 total reviewed, 21 selected</t>
  </si>
  <si>
    <t>includes 7 partial selections</t>
  </si>
  <si>
    <t xml:space="preserve">Includes two partial selections. </t>
  </si>
  <si>
    <t>one declined not compliant/not responsive.</t>
  </si>
  <si>
    <t>1 declined not compliant/not responsive. Two partial selections</t>
  </si>
  <si>
    <t>Selection rate overall is 11/46 = 30%. Plus one selected partial. 3 declined non compliant.</t>
  </si>
  <si>
    <t>Two declined, not compliant/not responsive.</t>
  </si>
  <si>
    <t xml:space="preserve">2 declined not compliant. </t>
  </si>
  <si>
    <t xml:space="preserve">6 declined not compliant. </t>
  </si>
  <si>
    <t>These are just the Phase-1 results, the Phase-2s were due 06/18/2021. Of the 84 proposals were selected in Phase 1, 51 of them are from a US Org and thus are eligible for funding.</t>
  </si>
  <si>
    <t>These are just the Phase-1 results, the Phase-2s were due 06/25/2021</t>
  </si>
  <si>
    <t>Plus one partial selection. Two declined non compliant. Award sizes range from ~100K-1M</t>
  </si>
  <si>
    <t xml:space="preserve">7 declined non compliant. </t>
  </si>
  <si>
    <t>Two declined, not compliant/not responsive. Of those 25 selected 9 were partial selections.</t>
  </si>
  <si>
    <t>22 includes one partial selection. One declined non compliant/not responsive</t>
  </si>
  <si>
    <t xml:space="preserve">$ value is total awarded amount, all sent in year 1. </t>
  </si>
  <si>
    <t>Award sizes varied by ~ factor of 10</t>
  </si>
  <si>
    <t>includes one  partial Selection. One declined as non-compliant/not responsive</t>
  </si>
  <si>
    <t>including a partial selection.</t>
  </si>
  <si>
    <t>7 declined not compliant.</t>
  </si>
  <si>
    <t xml:space="preserve">3 declined non compliant. </t>
  </si>
  <si>
    <t>NuSTAR General Observer Cycle 8</t>
  </si>
  <si>
    <t>X-Ray Imaging and Spectroscopy Mission Guest Scientist Program</t>
  </si>
  <si>
    <t>Lunar Explorer Instrument for Space Biology Applications</t>
  </si>
  <si>
    <t>Physical Sciences Informatics</t>
  </si>
  <si>
    <t>Arctic Radiation-Cloud-Aerosol-Surface Interaction Experiment</t>
  </si>
  <si>
    <t xml:space="preserve">Earth Science Applications: Water Resources </t>
  </si>
  <si>
    <t xml:space="preserve">SERVIR Applied Sciences Team </t>
  </si>
  <si>
    <t xml:space="preserve">Earth Science Applications: Health and Air Quality </t>
  </si>
  <si>
    <t xml:space="preserve">Instrument Incubator Program </t>
  </si>
  <si>
    <t xml:space="preserve">Decadal Survey Incubation </t>
  </si>
  <si>
    <t xml:space="preserve">Heliophysics Supporting Research </t>
  </si>
  <si>
    <t xml:space="preserve">Heliophysics Guest Investigator Open </t>
  </si>
  <si>
    <t xml:space="preserve">Living With a Star Science </t>
  </si>
  <si>
    <t xml:space="preserve">Living With a Star Science Strategic Capabilities </t>
  </si>
  <si>
    <t xml:space="preserve">Space Weather Science Application Research-to-Operations-to-Research </t>
  </si>
  <si>
    <t xml:space="preserve">Heliophysics Technology and Instrument Development for Science </t>
  </si>
  <si>
    <t xml:space="preserve">Heliophysics Low Cost Access to Space </t>
  </si>
  <si>
    <t xml:space="preserve">Heliophysics Flight Opportunities Studies </t>
  </si>
  <si>
    <t xml:space="preserve">Heliophysics Data Environment Enhancements </t>
  </si>
  <si>
    <t xml:space="preserve">Geospace Dynamics Constellation Interdisciplinary Scientists </t>
  </si>
  <si>
    <t xml:space="preserve">Heliophysics Mission Concept Studies </t>
  </si>
  <si>
    <t xml:space="preserve">Interdisciplinary Science for Eclipse </t>
  </si>
  <si>
    <t xml:space="preserve">Heliophysics Innovations for Technology and Science </t>
  </si>
  <si>
    <t>Heliophysics Living with a Star Infrastructure</t>
  </si>
  <si>
    <t xml:space="preserve">Hot Operating Temperature Technology </t>
  </si>
  <si>
    <t xml:space="preserve">Yearly Opportunities for Research in Planetary Defense </t>
  </si>
  <si>
    <t xml:space="preserve">Juno Participating Scientist Program </t>
  </si>
  <si>
    <t xml:space="preserve">EnVision VenSAR Science Team </t>
  </si>
  <si>
    <t xml:space="preserve">VIPER Mission Co-Investigator Program </t>
  </si>
  <si>
    <t>Mars Science Laboratory Participating Scientist Program</t>
  </si>
  <si>
    <t>Biological and Physical Science</t>
  </si>
  <si>
    <t>This was not in ROSES in 2020, this was a separate solicitation: NNH20ZDA014N</t>
  </si>
  <si>
    <t>This was not in ROSES in 2020, this was a separate solicitation: NNH20ZDA012N-A_FLUIDS</t>
  </si>
  <si>
    <t>Fluid Physics Experiments on ISS</t>
  </si>
  <si>
    <t>Extended Longevity of 3D Tissues and Microphysiological Systems</t>
  </si>
  <si>
    <t>Heliophysics Living With a Star Tools and Methods Step-1</t>
  </si>
  <si>
    <t xml:space="preserve">Heliophysics Living With a Star Tools and Methods Step-2 </t>
  </si>
  <si>
    <t xml:space="preserve">Supplemental Open Source Software Awards </t>
  </si>
  <si>
    <t>Payloads and Research Investigations on the Surface of the Moon</t>
  </si>
  <si>
    <t>Future Investigators in NASA Earth and Space Science and Technology BPS</t>
  </si>
  <si>
    <t>Proposals were submitted 2/11/2022</t>
  </si>
  <si>
    <t>Land-Cover/Land-Use Change: SARI Synthesis</t>
  </si>
  <si>
    <t>Earth Science Applications: Socioeconomic Assessments</t>
  </si>
  <si>
    <t>Earth Science Applications: Equity and Environmental Justice</t>
  </si>
  <si>
    <t>Subseasonal-to-Seasonal Hydrometeorological Prediction</t>
  </si>
  <si>
    <t>Increasing Participation of Minority Serving Institutions in Earth Science Division Surface-Based Measurement Networks</t>
  </si>
  <si>
    <t>one declined as not compliant</t>
  </si>
  <si>
    <t>Emerging Worlds</t>
  </si>
  <si>
    <t>Plus one non-US proposal selected but no NASA funding</t>
  </si>
  <si>
    <t>one declined not compliant</t>
  </si>
  <si>
    <t>Planetary Data Archiving, Restoration, and Tools</t>
  </si>
  <si>
    <t>Solar System Observations</t>
  </si>
  <si>
    <t>and 5 more were partialy Supported.</t>
  </si>
  <si>
    <t>4 declined not compliant</t>
  </si>
  <si>
    <t>13 declined non-compliant</t>
  </si>
  <si>
    <t>Not Solicited This Year, moved to 2022.</t>
  </si>
  <si>
    <t>Future Investigators in NASA Earth and Space Science and Technology Science Engagement</t>
  </si>
  <si>
    <t>Space Biology: Animal Studies Step-1</t>
  </si>
  <si>
    <t>Space Biology: Animal Studies Step-2</t>
  </si>
  <si>
    <t>Space Biology: Plant Studies Step-1</t>
  </si>
  <si>
    <t>Space Biology: Plant Studies Step-2</t>
  </si>
  <si>
    <t>one declined not compliant. One of the selections listed to the left was a partial selection.</t>
  </si>
  <si>
    <t>3 declined not compliant.</t>
  </si>
  <si>
    <t xml:space="preserve">2 Selected with No NASA Funding and one declined non compliant </t>
  </si>
  <si>
    <t>six declined non compliant</t>
  </si>
  <si>
    <t>two declined non compliant</t>
  </si>
  <si>
    <t>five declined as not compliant</t>
  </si>
  <si>
    <t>one of the two selected was a partial selection.</t>
  </si>
  <si>
    <t xml:space="preserve">3 declined not compliant. </t>
  </si>
  <si>
    <t>One declined not compliant. Two selections were without NASA funding</t>
  </si>
  <si>
    <t>3 declined compliant</t>
  </si>
  <si>
    <t>one is a partial selection</t>
  </si>
  <si>
    <t>2 of the 8 are partial selections</t>
  </si>
  <si>
    <t xml:space="preserve">This was not in ROSES, this was a separate solicitation: NNH21ZDA015N. </t>
  </si>
  <si>
    <t xml:space="preserve">one is still no decision remains 09/22. Did not close until 03/29/2022 </t>
  </si>
  <si>
    <t>one declined not compliant.</t>
  </si>
  <si>
    <t>Also 5 partial selections not listed in the 10 to the left</t>
  </si>
  <si>
    <t>5 Were declined not compliant</t>
  </si>
  <si>
    <t>3 were declined not compliant</t>
  </si>
  <si>
    <t>one declined not compliant. Nine of the selections listed to the left was a partial selection.</t>
  </si>
  <si>
    <t>Of the 12 selected, one was a partial selection. Three were declined as not compliant. Two remain selectable February 2023</t>
  </si>
  <si>
    <t>Two were declined as not compliant. One remains selectable February 2023</t>
  </si>
  <si>
    <t>Neil Gehrels Swift Observatory General Investigator Cycle 19</t>
  </si>
  <si>
    <t>Fermi General Investigator Cycle 16</t>
  </si>
  <si>
    <t>TESS General Investigator Cycle 5</t>
  </si>
  <si>
    <t>NICER General Observer Cycle 4</t>
  </si>
  <si>
    <t>Neil Gehrels Swift Observatory General Investigator Cycle 18</t>
  </si>
  <si>
    <t>Fermi General Investigator Cycle 15</t>
  </si>
  <si>
    <t>NuSTAR General Observer Cycle 9</t>
  </si>
  <si>
    <t>TESS General Investigator Cycle 6</t>
  </si>
  <si>
    <t>NICER General Observer Cycle 5</t>
  </si>
  <si>
    <t>Nancy Grace Roman Space Telescope Research and Support Participation Opportunities</t>
  </si>
  <si>
    <t>Lisa Preparatory Science</t>
  </si>
  <si>
    <t>Six were declined non compliant</t>
  </si>
  <si>
    <t>Space Biology Research Step-1</t>
  </si>
  <si>
    <t>Space Biology Research Step-2</t>
  </si>
  <si>
    <t>Fundamental Physics Step-1</t>
  </si>
  <si>
    <t>Fundamental Physics Step-2</t>
  </si>
  <si>
    <t>Research Pathfinder for Beyond LEO Space Biology Investigations Step-1</t>
  </si>
  <si>
    <t>Research Pathfinder for Beyond LEO Space Biology Investigations Step-2</t>
  </si>
  <si>
    <t xml:space="preserve">Transform to Open Science Training </t>
  </si>
  <si>
    <t>High Priority Open-Source Science</t>
  </si>
  <si>
    <t>Economic, Social, and Policy Analyses of Orbital Debris and Space Sustainability</t>
  </si>
  <si>
    <t xml:space="preserve">NASA Innovation Corps </t>
  </si>
  <si>
    <t>Multidomain Reusable Artificial Intelligence Tools</t>
  </si>
  <si>
    <t>Scoping Studies for the Next Terrestrial Ecology Field Campaign</t>
  </si>
  <si>
    <t>Carbon Monitoring System: Continuing Prototype Product Development</t>
  </si>
  <si>
    <t xml:space="preserve">Aura Science Team and Atmospheric Composition Modeling and Analysis Program </t>
  </si>
  <si>
    <t xml:space="preserve">Airborne and Satellite Investigation of Asian Air Quality </t>
  </si>
  <si>
    <t xml:space="preserve">Earth Science U.S. Participating Investigator </t>
  </si>
  <si>
    <t xml:space="preserve">Making Earth System Data Records for Use in Research Environments </t>
  </si>
  <si>
    <t xml:space="preserve">Earth Science Research from Operational Geostationary Satellite Systems </t>
  </si>
  <si>
    <t>Plankton, Aerosol, Cloud, ocean Ecosystem (PACE) Mission Validation</t>
  </si>
  <si>
    <t xml:space="preserve">Studies with ICESat-2 </t>
  </si>
  <si>
    <t>ECOSTRESS Science and Applications Team</t>
  </si>
  <si>
    <t>Earth Science Applications: Agriculture</t>
  </si>
  <si>
    <t>Earth Science Applications: Ecological Conservation</t>
  </si>
  <si>
    <t xml:space="preserve">Commercial Smallsat Data Acquisition New Vendor Onramp Evaluation </t>
  </si>
  <si>
    <t>Commercial Smallsat Data Scientific Analysis</t>
  </si>
  <si>
    <t xml:space="preserve">Applications-Oriented Augmentations for Research and Analysis </t>
  </si>
  <si>
    <t xml:space="preserve">Earth System Science for Building Coastal Resilience </t>
  </si>
  <si>
    <t xml:space="preserve">Earth Venture Suborbital-4 </t>
  </si>
  <si>
    <t>Land-Cover/Land-Use Change SARI Synthesis</t>
  </si>
  <si>
    <t>Land Cover/ Land Use Change Step-1</t>
  </si>
  <si>
    <t>Land Cover/ Land Use Change Step-2</t>
  </si>
  <si>
    <t>two declined not compliant</t>
  </si>
  <si>
    <t>One was declined for being not compliant</t>
  </si>
  <si>
    <t>The six selected includes one partial selection</t>
  </si>
  <si>
    <t>Heliophysics Artificial Intelligence/Machine Learning-Ready Data</t>
  </si>
  <si>
    <t>Heliophysics Citizen Science Investigations</t>
  </si>
  <si>
    <t>Space Weather Centers of Excellence</t>
  </si>
  <si>
    <t>Heliophysics Theory, Modeling and Simulations Step-2</t>
  </si>
  <si>
    <t>Heliophysics Theory, Modeling and Simulations Step-1</t>
  </si>
  <si>
    <t>Heliophysics Guest Investigator Open Step-1</t>
  </si>
  <si>
    <t>Heliophysics Guest Investigator Open Step-2</t>
  </si>
  <si>
    <t>Space Weather Science Application Research-to-Operations-to-Research Step-1</t>
  </si>
  <si>
    <t>Space Weather Science Application Research-to-Operations-to-Research Step-2</t>
  </si>
  <si>
    <t>Heliophysics Early Career Investigator Program Step-1</t>
  </si>
  <si>
    <t>Heliophysics Early Career Investigator Program Step-2</t>
  </si>
  <si>
    <t>Interdisciplinary Science for Eclipse Step-1</t>
  </si>
  <si>
    <t>Interdisciplinary Science for Eclipse Step-2</t>
  </si>
  <si>
    <t>Heliophysics Tools and Methods</t>
  </si>
  <si>
    <t>Planetary Data Archiving and Restoration</t>
  </si>
  <si>
    <t>Maturation of Instruments for Solar System Exploration</t>
  </si>
  <si>
    <t xml:space="preserve">Planetary Science Enabling Facilities </t>
  </si>
  <si>
    <t xml:space="preserve">Planetary Science Early Career Award </t>
  </si>
  <si>
    <t xml:space="preserve">Development and Advancement of Lunar Instrumentation </t>
  </si>
  <si>
    <t xml:space="preserve">Interdisciplinary Consortia for Astrobiology Research </t>
  </si>
  <si>
    <t>Yearly Opportunities for Research in Planetary Defense</t>
  </si>
  <si>
    <t xml:space="preserve">Martian Moons Exploration Participating Scientist Program </t>
  </si>
  <si>
    <t xml:space="preserve">Artemis III Geology Team </t>
  </si>
  <si>
    <t>Precursor Science Investigations for Europa</t>
  </si>
  <si>
    <t>One declined non compliant</t>
  </si>
  <si>
    <t>Technology Development for Support of Wildfire Science and Disaster Mitigation Step-1</t>
  </si>
  <si>
    <t>Technology Development for Support of Wildfire Science and Disaster Mitigation Step-2</t>
  </si>
  <si>
    <t>Two declined not compliant</t>
  </si>
  <si>
    <t>One declined not compliant</t>
  </si>
  <si>
    <t>Three declined non compliant. Values in the columns to the left include two partial selections. Selectables remain</t>
  </si>
  <si>
    <t xml:space="preserve"> Selectables remain</t>
  </si>
  <si>
    <t>one of the four is a partial selection</t>
  </si>
  <si>
    <t>Astrophysics Decadal Survey Precursor Science</t>
  </si>
  <si>
    <t>Extreme Precision Radial Velocity Foundation Science</t>
  </si>
  <si>
    <t>Ultraviolet Transient Astronomy Satellite Participating Scientists Program</t>
  </si>
  <si>
    <t>One declined not compliant. Inclues two partial selections</t>
  </si>
  <si>
    <t xml:space="preserve">Two declined not compliant. Selectables remain </t>
  </si>
  <si>
    <t xml:space="preserve">One declined not compliant. Four selected were no NASA funding. </t>
  </si>
  <si>
    <t>two were declined non compliant.</t>
  </si>
  <si>
    <t>Four declined not compliant</t>
  </si>
  <si>
    <t xml:space="preserve">7 decined not compliant.  </t>
  </si>
  <si>
    <t xml:space="preserve">Two declined not compliant. </t>
  </si>
  <si>
    <t>includes one "partial" selection</t>
  </si>
  <si>
    <t>two declined not compliant. One of the selections was "partial"</t>
  </si>
  <si>
    <t xml:space="preserve">Three were declined not compliant. </t>
  </si>
  <si>
    <t>One declined not compliant. Selections include one partial and two that are no NASA funding.</t>
  </si>
  <si>
    <t>Two declined not compliant. Selections include one with no NASA funding.</t>
  </si>
  <si>
    <t xml:space="preserve">One declined not compliant. </t>
  </si>
  <si>
    <t>One declined not compliant. Selections include two partial</t>
  </si>
  <si>
    <t>Selections include one "partial"</t>
  </si>
  <si>
    <t>Selections include three partial selections</t>
  </si>
  <si>
    <t>One declined not compliant.</t>
  </si>
  <si>
    <t>includes two that are no NASA funding</t>
  </si>
  <si>
    <t xml:space="preserve">Three declined not compliant. </t>
  </si>
  <si>
    <t>Planetary Science and Technology Through Analog Research</t>
  </si>
  <si>
    <t>OSIRIS-REx Sample Analysis Participating Scientist Program</t>
  </si>
  <si>
    <t>Analog Activities to Support Artemis Lunar Operations (D-RATS)</t>
  </si>
  <si>
    <t>Three declined not compliant. Selections include two partial selections.</t>
  </si>
  <si>
    <t>14 selections include one partial selection</t>
  </si>
  <si>
    <t>5 declined not compliant.</t>
  </si>
  <si>
    <t>includes two partial selections. Four were declined non compliant.</t>
  </si>
  <si>
    <t>Includes on partial selection. Four were declined non compliant.</t>
  </si>
  <si>
    <t>7 were declined non compliant.</t>
  </si>
  <si>
    <t xml:space="preserve">One was declined for being not compliant. </t>
  </si>
  <si>
    <t>3  are still no decision February 2024</t>
  </si>
  <si>
    <t>2 selectables remain February 2024</t>
  </si>
  <si>
    <t>One was declined for being not compliant. Selectables remain, February 2024</t>
  </si>
  <si>
    <t>Proposals were received 04/27/2023. Decisions expected in March 2024</t>
  </si>
  <si>
    <t>17 Includes one partial selection.</t>
  </si>
  <si>
    <t xml:space="preserve">Plus 19 partial selections. Including partial selections the rate is 30%. </t>
  </si>
  <si>
    <t>14 selected include three partial selections</t>
  </si>
  <si>
    <t xml:space="preserve">52 total selections, of which 14 were partial selections. </t>
  </si>
  <si>
    <t>The 105 is a combination of 100 proposals submitted to PDART directly and another 5 that were sent from other programs. 2 out of the 5 redirected from other programs (one from SSW and one from LDAP) were selected.</t>
  </si>
  <si>
    <t xml:space="preserve">278 proposals submitted but 2 proposals were returned as non-responsive. 41 selected, including a partial selection, so Success Rate by proposal number = 15%. Total of Year 1 requests = $31,683,756 Total of Year 1 awards = $3,591,758, so the success Rate by awarded funds ~ 11%. </t>
  </si>
  <si>
    <t>PMDAP received 42 proposals in 2013, but one was withdrawn by the proposer and one non-compliant proposal was returned without review, leaving 40. Initial 8 selections plus more and partials brings us to the final 13/40.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</si>
</sst>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23" x14ac:knownFonts="1">
    <font>
      <sz val="9"/>
      <name val="Geneva"/>
    </font>
    <font>
      <sz val="9"/>
      <name val="Geneva"/>
      <family val="2"/>
    </font>
    <font>
      <sz val="8"/>
      <name val="Geneva"/>
      <family val="2"/>
    </font>
    <font>
      <sz val="12"/>
      <name val="Arial"/>
      <family val="2"/>
    </font>
    <font>
      <u/>
      <sz val="9"/>
      <color theme="10"/>
      <name val="Geneva"/>
      <family val="2"/>
    </font>
    <font>
      <u/>
      <sz val="9"/>
      <color theme="11"/>
      <name val="Geneva"/>
      <family val="2"/>
    </font>
    <font>
      <sz val="12"/>
      <color theme="1"/>
      <name val="Arial"/>
      <family val="2"/>
    </font>
    <font>
      <b/>
      <sz val="12"/>
      <color theme="1"/>
      <name val="Arial"/>
      <family val="2"/>
    </font>
    <font>
      <b/>
      <sz val="16"/>
      <color theme="1"/>
      <name val="Arial"/>
      <family val="2"/>
    </font>
    <font>
      <sz val="9"/>
      <color theme="1"/>
      <name val="Arial"/>
      <family val="2"/>
    </font>
    <font>
      <sz val="12"/>
      <color theme="1"/>
      <name val="Geneva"/>
      <family val="2"/>
    </font>
    <font>
      <sz val="12"/>
      <color theme="1"/>
      <name val="Lucida Grande"/>
      <family val="2"/>
    </font>
    <font>
      <b/>
      <sz val="10"/>
      <color theme="1"/>
      <name val="Arial"/>
      <family val="2"/>
    </font>
    <font>
      <sz val="9"/>
      <color theme="1"/>
      <name val="Geneva"/>
      <family val="2"/>
    </font>
    <font>
      <sz val="12"/>
      <color theme="1"/>
      <name val="Times New Roman"/>
      <family val="1"/>
    </font>
    <font>
      <sz val="12"/>
      <color rgb="FF000000"/>
      <name val="Arial"/>
      <family val="2"/>
    </font>
    <font>
      <sz val="12"/>
      <name val="Geneva"/>
      <family val="2"/>
    </font>
    <font>
      <b/>
      <sz val="12"/>
      <name val="Arial"/>
      <family val="2"/>
    </font>
    <font>
      <sz val="9"/>
      <name val="Geneva"/>
      <family val="2"/>
      <charset val="1"/>
    </font>
    <font>
      <sz val="11"/>
      <color theme="1"/>
      <name val="Arial"/>
      <family val="2"/>
    </font>
    <font>
      <sz val="11"/>
      <name val="Arial"/>
      <family val="2"/>
    </font>
    <font>
      <sz val="9"/>
      <name val="Arial"/>
      <family val="2"/>
    </font>
    <font>
      <sz val="11"/>
      <color rgb="FF000000"/>
      <name val="Arial"/>
      <family val="2"/>
    </font>
  </fonts>
  <fills count="2">
    <fill>
      <patternFill patternType="none"/>
    </fill>
    <fill>
      <patternFill patternType="gray125"/>
    </fill>
  </fills>
  <borders count="1">
    <border>
      <left/>
      <right/>
      <top/>
      <bottom/>
      <diagonal/>
    </border>
  </borders>
  <cellStyleXfs count="2109">
    <xf numFmtId="0" fontId="0" fillId="0" borderId="0"/>
    <xf numFmtId="0" fontId="3" fillId="0" borderId="0"/>
    <xf numFmtId="9"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102">
    <xf numFmtId="0" fontId="0" fillId="0" borderId="0" xfId="0"/>
    <xf numFmtId="0" fontId="6" fillId="0" borderId="0" xfId="1" applyFont="1" applyAlignment="1">
      <alignment horizontal="center"/>
    </xf>
    <xf numFmtId="0" fontId="6" fillId="0" borderId="0" xfId="0" applyFont="1" applyAlignment="1">
      <alignment vertical="center"/>
    </xf>
    <xf numFmtId="9" fontId="6" fillId="0" borderId="0" xfId="1" applyNumberFormat="1" applyFont="1" applyAlignment="1">
      <alignment horizontal="center"/>
    </xf>
    <xf numFmtId="0" fontId="6" fillId="0" borderId="0" xfId="1" applyFont="1"/>
    <xf numFmtId="1" fontId="6" fillId="0" borderId="0" xfId="2" applyNumberFormat="1" applyFont="1" applyFill="1"/>
    <xf numFmtId="0" fontId="6" fillId="0" borderId="0" xfId="1" applyFont="1" applyAlignment="1">
      <alignment horizontal="left"/>
    </xf>
    <xf numFmtId="0" fontId="6" fillId="0" borderId="0" xfId="0" applyFont="1" applyAlignment="1">
      <alignment horizontal="left"/>
    </xf>
    <xf numFmtId="0" fontId="6" fillId="0" borderId="0" xfId="0" applyFont="1"/>
    <xf numFmtId="0" fontId="6" fillId="0" borderId="0" xfId="1" applyFont="1" applyAlignment="1">
      <alignment horizontal="center" wrapText="1"/>
    </xf>
    <xf numFmtId="0" fontId="6" fillId="0" borderId="0" xfId="1" applyFont="1" applyAlignment="1">
      <alignment wrapText="1"/>
    </xf>
    <xf numFmtId="1" fontId="6" fillId="0" borderId="0" xfId="2" applyNumberFormat="1" applyFont="1" applyFill="1" applyBorder="1" applyAlignment="1">
      <alignment wrapText="1"/>
    </xf>
    <xf numFmtId="0" fontId="6" fillId="0" borderId="0" xfId="1" applyFont="1" applyAlignment="1">
      <alignment horizontal="center" vertical="center" wrapText="1"/>
    </xf>
    <xf numFmtId="0" fontId="6" fillId="0" borderId="0" xfId="0" applyFont="1" applyAlignment="1">
      <alignment horizontal="left" vertical="top" wrapText="1"/>
    </xf>
    <xf numFmtId="9" fontId="6" fillId="0" borderId="0" xfId="1" applyNumberFormat="1" applyFont="1" applyAlignment="1">
      <alignment horizontal="center" vertical="center" wrapText="1"/>
    </xf>
    <xf numFmtId="1" fontId="6" fillId="0" borderId="0" xfId="2" applyNumberFormat="1" applyFont="1" applyFill="1" applyAlignment="1">
      <alignment horizontal="center" vertical="center" wrapText="1"/>
    </xf>
    <xf numFmtId="0" fontId="6" fillId="0" borderId="0" xfId="0" applyFont="1" applyAlignment="1">
      <alignment horizontal="center"/>
    </xf>
    <xf numFmtId="1" fontId="7" fillId="0" borderId="0" xfId="2" applyNumberFormat="1" applyFont="1" applyFill="1" applyBorder="1" applyAlignment="1">
      <alignment wrapText="1"/>
    </xf>
    <xf numFmtId="9" fontId="6" fillId="0" borderId="0" xfId="0" applyNumberFormat="1" applyFont="1" applyAlignment="1">
      <alignment horizontal="center"/>
    </xf>
    <xf numFmtId="1" fontId="6" fillId="0" borderId="0" xfId="0" applyNumberFormat="1" applyFont="1"/>
    <xf numFmtId="0" fontId="7" fillId="0" borderId="0" xfId="1" applyFont="1" applyAlignment="1">
      <alignment wrapText="1"/>
    </xf>
    <xf numFmtId="0" fontId="6" fillId="0" borderId="0" xfId="0" applyFont="1" applyAlignment="1">
      <alignment wrapText="1"/>
    </xf>
    <xf numFmtId="0" fontId="9" fillId="0" borderId="0" xfId="1" applyFont="1"/>
    <xf numFmtId="0" fontId="11" fillId="0" borderId="0" xfId="0" applyFont="1"/>
    <xf numFmtId="0" fontId="10" fillId="0" borderId="0" xfId="0" applyFont="1"/>
    <xf numFmtId="0" fontId="12" fillId="0" borderId="0" xfId="1" applyFont="1" applyAlignment="1">
      <alignment wrapText="1"/>
    </xf>
    <xf numFmtId="0" fontId="13" fillId="0" borderId="0" xfId="0" applyFont="1"/>
    <xf numFmtId="0" fontId="9" fillId="0" borderId="0" xfId="0" applyFont="1"/>
    <xf numFmtId="0" fontId="9" fillId="0" borderId="0" xfId="1" applyFont="1" applyAlignment="1">
      <alignment wrapText="1"/>
    </xf>
    <xf numFmtId="1" fontId="6" fillId="0" borderId="0" xfId="0" applyNumberFormat="1" applyFont="1" applyAlignment="1">
      <alignment horizontal="right"/>
    </xf>
    <xf numFmtId="164" fontId="6" fillId="0" borderId="0" xfId="0" applyNumberFormat="1" applyFont="1" applyAlignment="1">
      <alignment horizontal="center"/>
    </xf>
    <xf numFmtId="1" fontId="6" fillId="0" borderId="0" xfId="2" applyNumberFormat="1" applyFont="1" applyFill="1" applyBorder="1"/>
    <xf numFmtId="1" fontId="6" fillId="0" borderId="0" xfId="2" applyNumberFormat="1" applyFont="1" applyFill="1" applyBorder="1" applyAlignment="1"/>
    <xf numFmtId="0" fontId="9" fillId="0" borderId="0" xfId="1" applyFont="1" applyAlignment="1">
      <alignment horizontal="center"/>
    </xf>
    <xf numFmtId="9" fontId="9" fillId="0" borderId="0" xfId="1" applyNumberFormat="1" applyFont="1" applyAlignment="1">
      <alignment horizontal="center"/>
    </xf>
    <xf numFmtId="0" fontId="6" fillId="0" borderId="0" xfId="1" applyFont="1" applyAlignment="1">
      <alignment horizontal="left" wrapText="1"/>
    </xf>
    <xf numFmtId="0" fontId="7" fillId="0" borderId="0" xfId="1" applyFont="1" applyAlignment="1">
      <alignment horizontal="center" vertical="center" wrapText="1"/>
    </xf>
    <xf numFmtId="0" fontId="6" fillId="0" borderId="0" xfId="1" applyFont="1" applyAlignment="1">
      <alignment horizontal="center" vertical="center"/>
    </xf>
    <xf numFmtId="0" fontId="6" fillId="0" borderId="0" xfId="0" applyFont="1" applyAlignment="1">
      <alignment horizontal="center" vertical="center"/>
    </xf>
    <xf numFmtId="9" fontId="6" fillId="0" borderId="0" xfId="1" applyNumberFormat="1" applyFont="1" applyAlignment="1">
      <alignment horizontal="center" vertical="center"/>
    </xf>
    <xf numFmtId="0" fontId="11" fillId="0" borderId="0" xfId="0" applyFont="1" applyAlignment="1">
      <alignment horizontal="center" vertical="center"/>
    </xf>
    <xf numFmtId="164" fontId="6" fillId="0" borderId="0" xfId="0" applyNumberFormat="1" applyFont="1" applyAlignment="1">
      <alignment horizontal="center" vertical="center"/>
    </xf>
    <xf numFmtId="1" fontId="6" fillId="0" borderId="0" xfId="1" applyNumberFormat="1" applyFont="1" applyAlignment="1">
      <alignment horizontal="center" vertical="center"/>
    </xf>
    <xf numFmtId="0" fontId="9" fillId="0" borderId="0" xfId="1" applyFont="1" applyAlignment="1">
      <alignment horizontal="center" vertical="center"/>
    </xf>
    <xf numFmtId="9" fontId="6" fillId="0" borderId="0" xfId="1" applyNumberFormat="1" applyFont="1" applyAlignment="1">
      <alignment horizontal="center" wrapText="1"/>
    </xf>
    <xf numFmtId="0" fontId="6" fillId="0" borderId="0" xfId="0" applyFont="1" applyAlignment="1">
      <alignment horizontal="left" wrapText="1"/>
    </xf>
    <xf numFmtId="1" fontId="6" fillId="0" borderId="0" xfId="2" applyNumberFormat="1" applyFont="1" applyFill="1" applyBorder="1" applyAlignment="1">
      <alignment horizontal="center" wrapText="1"/>
    </xf>
    <xf numFmtId="1" fontId="6" fillId="0" borderId="0" xfId="2" applyNumberFormat="1" applyFont="1" applyFill="1" applyBorder="1" applyAlignment="1">
      <alignment horizontal="right" wrapText="1"/>
    </xf>
    <xf numFmtId="0" fontId="6" fillId="0" borderId="0" xfId="1" applyFont="1" applyAlignment="1">
      <alignment horizontal="left" vertical="center"/>
    </xf>
    <xf numFmtId="0" fontId="3" fillId="0" borderId="0" xfId="0" applyFont="1"/>
    <xf numFmtId="0" fontId="6" fillId="0" borderId="0" xfId="1" applyFont="1" applyAlignment="1">
      <alignment horizontal="left" vertical="center" wrapText="1"/>
    </xf>
    <xf numFmtId="0" fontId="15" fillId="0" borderId="0" xfId="0" applyFont="1" applyAlignment="1">
      <alignment horizontal="left"/>
    </xf>
    <xf numFmtId="0" fontId="3" fillId="0" borderId="0" xfId="0" applyFont="1" applyAlignment="1">
      <alignment horizontal="center"/>
    </xf>
    <xf numFmtId="0" fontId="15" fillId="0" borderId="0" xfId="0" applyFont="1" applyAlignment="1">
      <alignment horizontal="center"/>
    </xf>
    <xf numFmtId="0" fontId="15" fillId="0" borderId="0" xfId="0" applyFont="1" applyAlignment="1">
      <alignment horizontal="center" vertical="center" wrapText="1"/>
    </xf>
    <xf numFmtId="0" fontId="3" fillId="0" borderId="0" xfId="1" applyAlignment="1">
      <alignment horizontal="center"/>
    </xf>
    <xf numFmtId="0" fontId="3" fillId="0" borderId="0" xfId="0" applyFont="1" applyAlignment="1">
      <alignment horizontal="left"/>
    </xf>
    <xf numFmtId="9" fontId="3" fillId="0" borderId="0" xfId="1" applyNumberFormat="1" applyAlignment="1">
      <alignment horizontal="center" wrapText="1"/>
    </xf>
    <xf numFmtId="0" fontId="3" fillId="0" borderId="0" xfId="1" applyAlignment="1">
      <alignment wrapText="1"/>
    </xf>
    <xf numFmtId="0" fontId="17" fillId="0" borderId="0" xfId="1" applyFont="1" applyAlignment="1">
      <alignment wrapText="1"/>
    </xf>
    <xf numFmtId="0" fontId="8" fillId="0" borderId="0" xfId="1" applyFont="1" applyAlignment="1">
      <alignment horizontal="center" vertical="center"/>
    </xf>
    <xf numFmtId="9" fontId="7" fillId="0" borderId="0" xfId="1" applyNumberFormat="1" applyFont="1" applyAlignment="1">
      <alignment horizontal="center" vertical="center" wrapText="1"/>
    </xf>
    <xf numFmtId="1" fontId="7" fillId="0" borderId="0" xfId="2" applyNumberFormat="1" applyFont="1" applyFill="1" applyBorder="1" applyAlignment="1">
      <alignment horizontal="center" vertical="center" wrapText="1"/>
    </xf>
    <xf numFmtId="1" fontId="15" fillId="0" borderId="0" xfId="0" applyNumberFormat="1" applyFont="1" applyAlignment="1">
      <alignment horizontal="center" vertical="center" wrapText="1" readingOrder="1"/>
    </xf>
    <xf numFmtId="3" fontId="3" fillId="0" borderId="0" xfId="0" applyNumberFormat="1" applyFont="1" applyAlignment="1">
      <alignment horizontal="center"/>
    </xf>
    <xf numFmtId="0" fontId="15" fillId="0" borderId="0" xfId="0" applyFont="1" applyAlignment="1">
      <alignment horizontal="left" vertical="center" wrapText="1" readingOrder="1"/>
    </xf>
    <xf numFmtId="0" fontId="7" fillId="0" borderId="0" xfId="1" applyFont="1" applyAlignment="1">
      <alignment horizontal="left" vertical="center" wrapText="1"/>
    </xf>
    <xf numFmtId="0" fontId="3" fillId="0" borderId="0" xfId="0" applyFont="1" applyAlignment="1">
      <alignment wrapText="1"/>
    </xf>
    <xf numFmtId="14" fontId="3" fillId="0" borderId="0" xfId="0" applyNumberFormat="1" applyFont="1" applyAlignment="1">
      <alignment wrapText="1"/>
    </xf>
    <xf numFmtId="14" fontId="3" fillId="0" borderId="0" xfId="0" applyNumberFormat="1" applyFont="1" applyAlignment="1">
      <alignment horizontal="left" wrapText="1"/>
    </xf>
    <xf numFmtId="0" fontId="7" fillId="0" borderId="0" xfId="1" applyFont="1" applyAlignment="1">
      <alignment horizontal="left" wrapText="1"/>
    </xf>
    <xf numFmtId="14" fontId="6" fillId="0" borderId="0" xfId="1" applyNumberFormat="1" applyFont="1" applyAlignment="1">
      <alignment horizontal="left" wrapText="1"/>
    </xf>
    <xf numFmtId="0" fontId="15" fillId="0" borderId="0" xfId="0" applyFont="1" applyAlignment="1">
      <alignment horizontal="left" wrapText="1"/>
    </xf>
    <xf numFmtId="0" fontId="16" fillId="0" borderId="0" xfId="0" applyFont="1" applyAlignment="1">
      <alignment wrapText="1"/>
    </xf>
    <xf numFmtId="14" fontId="6" fillId="0" borderId="0" xfId="0" applyNumberFormat="1" applyFont="1" applyAlignment="1">
      <alignment wrapText="1"/>
    </xf>
    <xf numFmtId="0" fontId="3" fillId="0" borderId="0" xfId="1" applyAlignment="1">
      <alignment horizontal="left" wrapText="1"/>
    </xf>
    <xf numFmtId="0" fontId="15" fillId="0" borderId="0" xfId="0" applyFont="1" applyAlignment="1">
      <alignment wrapText="1"/>
    </xf>
    <xf numFmtId="14" fontId="6" fillId="0" borderId="0" xfId="0" applyNumberFormat="1" applyFont="1" applyAlignment="1">
      <alignment horizontal="left" wrapText="1"/>
    </xf>
    <xf numFmtId="14" fontId="10" fillId="0" borderId="0" xfId="0" applyNumberFormat="1" applyFont="1" applyAlignment="1">
      <alignment wrapText="1"/>
    </xf>
    <xf numFmtId="14" fontId="10" fillId="0" borderId="0" xfId="0" applyNumberFormat="1" applyFont="1" applyAlignment="1">
      <alignment horizontal="left" wrapText="1"/>
    </xf>
    <xf numFmtId="0" fontId="11" fillId="0" borderId="0" xfId="0" applyFont="1" applyAlignment="1">
      <alignment wrapText="1"/>
    </xf>
    <xf numFmtId="0" fontId="11" fillId="0" borderId="0" xfId="0" applyFont="1" applyAlignment="1">
      <alignment horizontal="left" wrapText="1"/>
    </xf>
    <xf numFmtId="49" fontId="6" fillId="0" borderId="0" xfId="0" applyNumberFormat="1" applyFont="1" applyAlignment="1">
      <alignment horizontal="left" vertical="center" wrapText="1"/>
    </xf>
    <xf numFmtId="1" fontId="6" fillId="0" borderId="0" xfId="2" applyNumberFormat="1" applyFont="1" applyFill="1" applyAlignment="1">
      <alignment wrapText="1"/>
    </xf>
    <xf numFmtId="1" fontId="6" fillId="0" borderId="0" xfId="0" applyNumberFormat="1" applyFont="1" applyAlignment="1">
      <alignment wrapText="1"/>
    </xf>
    <xf numFmtId="0" fontId="14" fillId="0" borderId="0" xfId="0" applyFont="1" applyAlignment="1">
      <alignment horizontal="left" wrapText="1"/>
    </xf>
    <xf numFmtId="164" fontId="6" fillId="0" borderId="0" xfId="0" applyNumberFormat="1" applyFont="1" applyAlignment="1">
      <alignment horizontal="left" wrapText="1"/>
    </xf>
    <xf numFmtId="49" fontId="6" fillId="0" borderId="0" xfId="1" applyNumberFormat="1" applyFont="1" applyAlignment="1">
      <alignment horizontal="left" vertical="center" wrapText="1"/>
    </xf>
    <xf numFmtId="1" fontId="6" fillId="0" borderId="0" xfId="2" applyNumberFormat="1" applyFont="1" applyFill="1" applyBorder="1" applyAlignment="1">
      <alignment horizontal="center" vertical="center" wrapText="1"/>
    </xf>
    <xf numFmtId="14" fontId="16" fillId="0" borderId="0" xfId="0" applyNumberFormat="1" applyFont="1"/>
    <xf numFmtId="14" fontId="3" fillId="0" borderId="0" xfId="0" applyNumberFormat="1" applyFont="1"/>
    <xf numFmtId="14" fontId="1" fillId="0" borderId="0" xfId="0" applyNumberFormat="1" applyFont="1"/>
    <xf numFmtId="14" fontId="18" fillId="0" borderId="0" xfId="0" applyNumberFormat="1" applyFont="1"/>
    <xf numFmtId="0" fontId="19" fillId="0" borderId="0" xfId="0" applyFont="1" applyAlignment="1">
      <alignment horizontal="center" vertical="center"/>
    </xf>
    <xf numFmtId="0" fontId="20" fillId="0" borderId="0" xfId="0" applyFont="1" applyAlignment="1">
      <alignment horizontal="center" vertical="center"/>
    </xf>
    <xf numFmtId="0" fontId="19" fillId="0" borderId="0" xfId="0" applyFont="1" applyAlignment="1">
      <alignment horizontal="center"/>
    </xf>
    <xf numFmtId="0" fontId="3" fillId="0" borderId="0" xfId="1"/>
    <xf numFmtId="0" fontId="3" fillId="0" borderId="0" xfId="1" applyAlignment="1">
      <alignment horizontal="center" vertical="center"/>
    </xf>
    <xf numFmtId="1" fontId="3" fillId="0" borderId="0" xfId="2" applyNumberFormat="1" applyFont="1" applyFill="1"/>
    <xf numFmtId="0" fontId="21" fillId="0" borderId="0" xfId="1" applyFont="1"/>
    <xf numFmtId="1" fontId="19" fillId="0" borderId="0" xfId="0" applyNumberFormat="1" applyFont="1" applyAlignment="1">
      <alignment horizontal="center" vertical="center" wrapText="1" readingOrder="1"/>
    </xf>
    <xf numFmtId="1" fontId="22" fillId="0" borderId="0" xfId="0" applyNumberFormat="1" applyFont="1" applyAlignment="1">
      <alignment horizontal="center" vertical="center" wrapText="1" readingOrder="1"/>
    </xf>
  </cellXfs>
  <cellStyles count="2109">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1"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7"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7" builtinId="9" hidden="1"/>
    <cellStyle name="Followed Hyperlink" xfId="519" builtinId="9" hidden="1"/>
    <cellStyle name="Followed Hyperlink" xfId="521" builtinId="9" hidden="1"/>
    <cellStyle name="Followed Hyperlink" xfId="523" builtinId="9" hidden="1"/>
    <cellStyle name="Followed Hyperlink" xfId="525" builtinId="9" hidden="1"/>
    <cellStyle name="Followed Hyperlink" xfId="527" builtinId="9" hidden="1"/>
    <cellStyle name="Followed Hyperlink" xfId="529" builtinId="9" hidden="1"/>
    <cellStyle name="Followed Hyperlink" xfId="531" builtinId="9" hidden="1"/>
    <cellStyle name="Followed Hyperlink" xfId="533" builtinId="9" hidden="1"/>
    <cellStyle name="Followed Hyperlink" xfId="535" builtinId="9" hidden="1"/>
    <cellStyle name="Followed Hyperlink" xfId="537" builtinId="9" hidden="1"/>
    <cellStyle name="Followed Hyperlink" xfId="539" builtinId="9" hidden="1"/>
    <cellStyle name="Followed Hyperlink" xfId="541" builtinId="9" hidden="1"/>
    <cellStyle name="Followed Hyperlink" xfId="543" builtinId="9" hidden="1"/>
    <cellStyle name="Followed Hyperlink" xfId="545" builtinId="9" hidden="1"/>
    <cellStyle name="Followed Hyperlink" xfId="547" builtinId="9" hidden="1"/>
    <cellStyle name="Followed Hyperlink" xfId="549" builtinId="9" hidden="1"/>
    <cellStyle name="Followed Hyperlink" xfId="551" builtinId="9" hidden="1"/>
    <cellStyle name="Followed Hyperlink" xfId="553" builtinId="9" hidden="1"/>
    <cellStyle name="Followed Hyperlink" xfId="555" builtinId="9" hidden="1"/>
    <cellStyle name="Followed Hyperlink" xfId="557" builtinId="9" hidden="1"/>
    <cellStyle name="Followed Hyperlink" xfId="559" builtinId="9" hidden="1"/>
    <cellStyle name="Followed Hyperlink" xfId="561" builtinId="9" hidden="1"/>
    <cellStyle name="Followed Hyperlink" xfId="563" builtinId="9" hidden="1"/>
    <cellStyle name="Followed Hyperlink" xfId="565" builtinId="9" hidden="1"/>
    <cellStyle name="Followed Hyperlink" xfId="567" builtinId="9" hidden="1"/>
    <cellStyle name="Followed Hyperlink" xfId="569" builtinId="9" hidden="1"/>
    <cellStyle name="Followed Hyperlink" xfId="571" builtinId="9" hidden="1"/>
    <cellStyle name="Followed Hyperlink" xfId="573" builtinId="9" hidden="1"/>
    <cellStyle name="Followed Hyperlink" xfId="575" builtinId="9" hidden="1"/>
    <cellStyle name="Followed Hyperlink" xfId="577" builtinId="9" hidden="1"/>
    <cellStyle name="Followed Hyperlink" xfId="579" builtinId="9" hidden="1"/>
    <cellStyle name="Followed Hyperlink" xfId="581" builtinId="9" hidden="1"/>
    <cellStyle name="Followed Hyperlink" xfId="583" builtinId="9" hidden="1"/>
    <cellStyle name="Followed Hyperlink" xfId="585" builtinId="9" hidden="1"/>
    <cellStyle name="Followed Hyperlink" xfId="587" builtinId="9" hidden="1"/>
    <cellStyle name="Followed Hyperlink" xfId="589" builtinId="9" hidden="1"/>
    <cellStyle name="Followed Hyperlink" xfId="591" builtinId="9" hidden="1"/>
    <cellStyle name="Followed Hyperlink" xfId="593" builtinId="9" hidden="1"/>
    <cellStyle name="Followed Hyperlink" xfId="595" builtinId="9" hidden="1"/>
    <cellStyle name="Followed Hyperlink" xfId="597" builtinId="9" hidden="1"/>
    <cellStyle name="Followed Hyperlink" xfId="599" builtinId="9" hidden="1"/>
    <cellStyle name="Followed Hyperlink" xfId="601" builtinId="9" hidden="1"/>
    <cellStyle name="Followed Hyperlink" xfId="603" builtinId="9" hidden="1"/>
    <cellStyle name="Followed Hyperlink" xfId="605" builtinId="9" hidden="1"/>
    <cellStyle name="Followed Hyperlink" xfId="607" builtinId="9" hidden="1"/>
    <cellStyle name="Followed Hyperlink" xfId="609" builtinId="9" hidden="1"/>
    <cellStyle name="Followed Hyperlink" xfId="611" builtinId="9" hidden="1"/>
    <cellStyle name="Followed Hyperlink" xfId="613" builtinId="9" hidden="1"/>
    <cellStyle name="Followed Hyperlink" xfId="615" builtinId="9" hidden="1"/>
    <cellStyle name="Followed Hyperlink" xfId="617" builtinId="9" hidden="1"/>
    <cellStyle name="Followed Hyperlink" xfId="619" builtinId="9" hidden="1"/>
    <cellStyle name="Followed Hyperlink" xfId="621" builtinId="9" hidden="1"/>
    <cellStyle name="Followed Hyperlink" xfId="623" builtinId="9" hidden="1"/>
    <cellStyle name="Followed Hyperlink" xfId="625" builtinId="9" hidden="1"/>
    <cellStyle name="Followed Hyperlink" xfId="627" builtinId="9" hidden="1"/>
    <cellStyle name="Followed Hyperlink" xfId="629" builtinId="9" hidden="1"/>
    <cellStyle name="Followed Hyperlink" xfId="631" builtinId="9" hidden="1"/>
    <cellStyle name="Followed Hyperlink" xfId="633" builtinId="9" hidden="1"/>
    <cellStyle name="Followed Hyperlink" xfId="635" builtinId="9" hidden="1"/>
    <cellStyle name="Followed Hyperlink" xfId="637" builtinId="9" hidden="1"/>
    <cellStyle name="Followed Hyperlink" xfId="639" builtinId="9" hidden="1"/>
    <cellStyle name="Followed Hyperlink" xfId="641" builtinId="9" hidden="1"/>
    <cellStyle name="Followed Hyperlink" xfId="643" builtinId="9" hidden="1"/>
    <cellStyle name="Followed Hyperlink" xfId="645" builtinId="9" hidden="1"/>
    <cellStyle name="Followed Hyperlink" xfId="647" builtinId="9" hidden="1"/>
    <cellStyle name="Followed Hyperlink" xfId="649" builtinId="9" hidden="1"/>
    <cellStyle name="Followed Hyperlink" xfId="651" builtinId="9" hidden="1"/>
    <cellStyle name="Followed Hyperlink" xfId="653" builtinId="9" hidden="1"/>
    <cellStyle name="Followed Hyperlink" xfId="655" builtinId="9" hidden="1"/>
    <cellStyle name="Followed Hyperlink" xfId="657" builtinId="9" hidden="1"/>
    <cellStyle name="Followed Hyperlink" xfId="659" builtinId="9" hidden="1"/>
    <cellStyle name="Followed Hyperlink" xfId="661" builtinId="9" hidden="1"/>
    <cellStyle name="Followed Hyperlink" xfId="663" builtinId="9" hidden="1"/>
    <cellStyle name="Followed Hyperlink" xfId="665" builtinId="9" hidden="1"/>
    <cellStyle name="Followed Hyperlink" xfId="667" builtinId="9" hidden="1"/>
    <cellStyle name="Followed Hyperlink" xfId="669" builtinId="9" hidden="1"/>
    <cellStyle name="Followed Hyperlink" xfId="671" builtinId="9" hidden="1"/>
    <cellStyle name="Followed Hyperlink" xfId="673" builtinId="9" hidden="1"/>
    <cellStyle name="Followed Hyperlink" xfId="675" builtinId="9" hidden="1"/>
    <cellStyle name="Followed Hyperlink" xfId="677" builtinId="9" hidden="1"/>
    <cellStyle name="Followed Hyperlink" xfId="679" builtinId="9" hidden="1"/>
    <cellStyle name="Followed Hyperlink" xfId="681" builtinId="9" hidden="1"/>
    <cellStyle name="Followed Hyperlink" xfId="683" builtinId="9" hidden="1"/>
    <cellStyle name="Followed Hyperlink" xfId="685" builtinId="9" hidden="1"/>
    <cellStyle name="Followed Hyperlink" xfId="687" builtinId="9" hidden="1"/>
    <cellStyle name="Followed Hyperlink" xfId="689" builtinId="9" hidden="1"/>
    <cellStyle name="Followed Hyperlink" xfId="691" builtinId="9" hidden="1"/>
    <cellStyle name="Followed Hyperlink" xfId="693" builtinId="9" hidden="1"/>
    <cellStyle name="Followed Hyperlink" xfId="695" builtinId="9" hidden="1"/>
    <cellStyle name="Followed Hyperlink" xfId="697" builtinId="9" hidden="1"/>
    <cellStyle name="Followed Hyperlink" xfId="699" builtinId="9" hidden="1"/>
    <cellStyle name="Followed Hyperlink" xfId="701" builtinId="9" hidden="1"/>
    <cellStyle name="Followed Hyperlink" xfId="703" builtinId="9" hidden="1"/>
    <cellStyle name="Followed Hyperlink" xfId="705" builtinId="9" hidden="1"/>
    <cellStyle name="Followed Hyperlink" xfId="707" builtinId="9" hidden="1"/>
    <cellStyle name="Followed Hyperlink" xfId="709" builtinId="9" hidden="1"/>
    <cellStyle name="Followed Hyperlink" xfId="711" builtinId="9" hidden="1"/>
    <cellStyle name="Followed Hyperlink" xfId="713" builtinId="9" hidden="1"/>
    <cellStyle name="Followed Hyperlink" xfId="715" builtinId="9" hidden="1"/>
    <cellStyle name="Followed Hyperlink" xfId="717" builtinId="9" hidden="1"/>
    <cellStyle name="Followed Hyperlink" xfId="719" builtinId="9" hidden="1"/>
    <cellStyle name="Followed Hyperlink" xfId="721" builtinId="9" hidden="1"/>
    <cellStyle name="Followed Hyperlink" xfId="723" builtinId="9" hidden="1"/>
    <cellStyle name="Followed Hyperlink" xfId="724" builtinId="9" hidden="1"/>
    <cellStyle name="Followed Hyperlink" xfId="725" builtinId="9" hidden="1"/>
    <cellStyle name="Followed Hyperlink" xfId="726" builtinId="9" hidden="1"/>
    <cellStyle name="Followed Hyperlink" xfId="727" builtinId="9" hidden="1"/>
    <cellStyle name="Followed Hyperlink" xfId="728" builtinId="9" hidden="1"/>
    <cellStyle name="Followed Hyperlink" xfId="729" builtinId="9" hidden="1"/>
    <cellStyle name="Followed Hyperlink" xfId="730" builtinId="9" hidden="1"/>
    <cellStyle name="Followed Hyperlink" xfId="731" builtinId="9" hidden="1"/>
    <cellStyle name="Followed Hyperlink" xfId="732" builtinId="9" hidden="1"/>
    <cellStyle name="Followed Hyperlink" xfId="733" builtinId="9" hidden="1"/>
    <cellStyle name="Followed Hyperlink" xfId="734" builtinId="9" hidden="1"/>
    <cellStyle name="Followed Hyperlink" xfId="735" builtinId="9" hidden="1"/>
    <cellStyle name="Followed Hyperlink" xfId="736" builtinId="9" hidden="1"/>
    <cellStyle name="Followed Hyperlink" xfId="737" builtinId="9" hidden="1"/>
    <cellStyle name="Followed Hyperlink" xfId="738" builtinId="9" hidden="1"/>
    <cellStyle name="Followed Hyperlink" xfId="739" builtinId="9" hidden="1"/>
    <cellStyle name="Followed Hyperlink" xfId="740" builtinId="9" hidden="1"/>
    <cellStyle name="Followed Hyperlink" xfId="741" builtinId="9" hidden="1"/>
    <cellStyle name="Followed Hyperlink" xfId="742" builtinId="9" hidden="1"/>
    <cellStyle name="Followed Hyperlink" xfId="743" builtinId="9" hidden="1"/>
    <cellStyle name="Followed Hyperlink" xfId="744" builtinId="9" hidden="1"/>
    <cellStyle name="Followed Hyperlink" xfId="745" builtinId="9" hidden="1"/>
    <cellStyle name="Followed Hyperlink" xfId="746" builtinId="9" hidden="1"/>
    <cellStyle name="Followed Hyperlink" xfId="747" builtinId="9" hidden="1"/>
    <cellStyle name="Followed Hyperlink" xfId="749" builtinId="9" hidden="1"/>
    <cellStyle name="Followed Hyperlink" xfId="751" builtinId="9" hidden="1"/>
    <cellStyle name="Followed Hyperlink" xfId="753" builtinId="9" hidden="1"/>
    <cellStyle name="Followed Hyperlink" xfId="755" builtinId="9" hidden="1"/>
    <cellStyle name="Followed Hyperlink" xfId="757" builtinId="9" hidden="1"/>
    <cellStyle name="Followed Hyperlink" xfId="759" builtinId="9" hidden="1"/>
    <cellStyle name="Followed Hyperlink" xfId="761" builtinId="9" hidden="1"/>
    <cellStyle name="Followed Hyperlink" xfId="763" builtinId="9" hidden="1"/>
    <cellStyle name="Followed Hyperlink" xfId="765" builtinId="9" hidden="1"/>
    <cellStyle name="Followed Hyperlink" xfId="767" builtinId="9" hidden="1"/>
    <cellStyle name="Followed Hyperlink" xfId="769" builtinId="9" hidden="1"/>
    <cellStyle name="Followed Hyperlink" xfId="771" builtinId="9" hidden="1"/>
    <cellStyle name="Followed Hyperlink" xfId="773" builtinId="9" hidden="1"/>
    <cellStyle name="Followed Hyperlink" xfId="775" builtinId="9" hidden="1"/>
    <cellStyle name="Followed Hyperlink" xfId="777" builtinId="9" hidden="1"/>
    <cellStyle name="Followed Hyperlink" xfId="779" builtinId="9" hidden="1"/>
    <cellStyle name="Followed Hyperlink" xfId="781" builtinId="9" hidden="1"/>
    <cellStyle name="Followed Hyperlink" xfId="783" builtinId="9" hidden="1"/>
    <cellStyle name="Followed Hyperlink" xfId="785" builtinId="9" hidden="1"/>
    <cellStyle name="Followed Hyperlink" xfId="787" builtinId="9" hidden="1"/>
    <cellStyle name="Followed Hyperlink" xfId="789" builtinId="9" hidden="1"/>
    <cellStyle name="Followed Hyperlink" xfId="790"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8" builtinId="9" hidden="1"/>
    <cellStyle name="Followed Hyperlink" xfId="900" builtinId="9" hidden="1"/>
    <cellStyle name="Followed Hyperlink" xfId="902" builtinId="9" hidden="1"/>
    <cellStyle name="Followed Hyperlink" xfId="904" builtinId="9" hidden="1"/>
    <cellStyle name="Followed Hyperlink" xfId="906" builtinId="9" hidden="1"/>
    <cellStyle name="Followed Hyperlink" xfId="908" builtinId="9" hidden="1"/>
    <cellStyle name="Followed Hyperlink" xfId="910" builtinId="9" hidden="1"/>
    <cellStyle name="Followed Hyperlink" xfId="912" builtinId="9" hidden="1"/>
    <cellStyle name="Followed Hyperlink" xfId="914" builtinId="9" hidden="1"/>
    <cellStyle name="Followed Hyperlink" xfId="916" builtinId="9" hidden="1"/>
    <cellStyle name="Followed Hyperlink" xfId="918" builtinId="9" hidden="1"/>
    <cellStyle name="Followed Hyperlink" xfId="920" builtinId="9" hidden="1"/>
    <cellStyle name="Followed Hyperlink" xfId="922" builtinId="9" hidden="1"/>
    <cellStyle name="Followed Hyperlink" xfId="924" builtinId="9" hidden="1"/>
    <cellStyle name="Followed Hyperlink" xfId="926" builtinId="9" hidden="1"/>
    <cellStyle name="Followed Hyperlink" xfId="928" builtinId="9" hidden="1"/>
    <cellStyle name="Followed Hyperlink" xfId="930" builtinId="9" hidden="1"/>
    <cellStyle name="Followed Hyperlink" xfId="932" builtinId="9" hidden="1"/>
    <cellStyle name="Followed Hyperlink" xfId="934" builtinId="9" hidden="1"/>
    <cellStyle name="Followed Hyperlink" xfId="936" builtinId="9" hidden="1"/>
    <cellStyle name="Followed Hyperlink" xfId="938" builtinId="9" hidden="1"/>
    <cellStyle name="Followed Hyperlink" xfId="940" builtinId="9" hidden="1"/>
    <cellStyle name="Followed Hyperlink" xfId="942" builtinId="9" hidden="1"/>
    <cellStyle name="Followed Hyperlink" xfId="944" builtinId="9" hidden="1"/>
    <cellStyle name="Followed Hyperlink" xfId="946" builtinId="9" hidden="1"/>
    <cellStyle name="Followed Hyperlink" xfId="948" builtinId="9" hidden="1"/>
    <cellStyle name="Followed Hyperlink" xfId="950" builtinId="9" hidden="1"/>
    <cellStyle name="Followed Hyperlink" xfId="952" builtinId="9" hidden="1"/>
    <cellStyle name="Followed Hyperlink" xfId="954" builtinId="9" hidden="1"/>
    <cellStyle name="Followed Hyperlink" xfId="956" builtinId="9" hidden="1"/>
    <cellStyle name="Followed Hyperlink" xfId="958" builtinId="9" hidden="1"/>
    <cellStyle name="Followed Hyperlink" xfId="960" builtinId="9" hidden="1"/>
    <cellStyle name="Followed Hyperlink" xfId="962" builtinId="9" hidden="1"/>
    <cellStyle name="Followed Hyperlink" xfId="964" builtinId="9" hidden="1"/>
    <cellStyle name="Followed Hyperlink" xfId="966" builtinId="9" hidden="1"/>
    <cellStyle name="Followed Hyperlink" xfId="968" builtinId="9" hidden="1"/>
    <cellStyle name="Followed Hyperlink" xfId="970" builtinId="9" hidden="1"/>
    <cellStyle name="Followed Hyperlink" xfId="972" builtinId="9" hidden="1"/>
    <cellStyle name="Followed Hyperlink" xfId="974" builtinId="9" hidden="1"/>
    <cellStyle name="Followed Hyperlink" xfId="976" builtinId="9" hidden="1"/>
    <cellStyle name="Followed Hyperlink" xfId="978" builtinId="9" hidden="1"/>
    <cellStyle name="Followed Hyperlink" xfId="980" builtinId="9" hidden="1"/>
    <cellStyle name="Followed Hyperlink" xfId="982" builtinId="9" hidden="1"/>
    <cellStyle name="Followed Hyperlink" xfId="984" builtinId="9" hidden="1"/>
    <cellStyle name="Followed Hyperlink" xfId="986" builtinId="9" hidden="1"/>
    <cellStyle name="Followed Hyperlink" xfId="988" builtinId="9" hidden="1"/>
    <cellStyle name="Followed Hyperlink" xfId="990" builtinId="9" hidden="1"/>
    <cellStyle name="Followed Hyperlink" xfId="992" builtinId="9" hidden="1"/>
    <cellStyle name="Followed Hyperlink" xfId="994" builtinId="9" hidden="1"/>
    <cellStyle name="Followed Hyperlink" xfId="996" builtinId="9" hidden="1"/>
    <cellStyle name="Followed Hyperlink" xfId="998" builtinId="9" hidden="1"/>
    <cellStyle name="Followed Hyperlink" xfId="1000" builtinId="9" hidden="1"/>
    <cellStyle name="Followed Hyperlink" xfId="1002" builtinId="9" hidden="1"/>
    <cellStyle name="Followed Hyperlink" xfId="1004" builtinId="9" hidden="1"/>
    <cellStyle name="Followed Hyperlink" xfId="1006" builtinId="9" hidden="1"/>
    <cellStyle name="Followed Hyperlink" xfId="1008" builtinId="9" hidden="1"/>
    <cellStyle name="Followed Hyperlink" xfId="1010" builtinId="9" hidden="1"/>
    <cellStyle name="Followed Hyperlink" xfId="1012" builtinId="9" hidden="1"/>
    <cellStyle name="Followed Hyperlink" xfId="1014" builtinId="9" hidden="1"/>
    <cellStyle name="Followed Hyperlink" xfId="1016" builtinId="9" hidden="1"/>
    <cellStyle name="Followed Hyperlink" xfId="1018" builtinId="9" hidden="1"/>
    <cellStyle name="Followed Hyperlink" xfId="1020" builtinId="9" hidden="1"/>
    <cellStyle name="Followed Hyperlink" xfId="1022" builtinId="9" hidden="1"/>
    <cellStyle name="Followed Hyperlink" xfId="1024" builtinId="9" hidden="1"/>
    <cellStyle name="Followed Hyperlink" xfId="1026" builtinId="9" hidden="1"/>
    <cellStyle name="Followed Hyperlink" xfId="1028" builtinId="9" hidden="1"/>
    <cellStyle name="Followed Hyperlink" xfId="1030" builtinId="9" hidden="1"/>
    <cellStyle name="Followed Hyperlink" xfId="1032" builtinId="9" hidden="1"/>
    <cellStyle name="Followed Hyperlink" xfId="1034" builtinId="9" hidden="1"/>
    <cellStyle name="Followed Hyperlink" xfId="1036" builtinId="9" hidden="1"/>
    <cellStyle name="Followed Hyperlink" xfId="1038" builtinId="9" hidden="1"/>
    <cellStyle name="Followed Hyperlink" xfId="1040" builtinId="9" hidden="1"/>
    <cellStyle name="Followed Hyperlink" xfId="1042" builtinId="9" hidden="1"/>
    <cellStyle name="Followed Hyperlink" xfId="1044" builtinId="9" hidden="1"/>
    <cellStyle name="Followed Hyperlink" xfId="1046" builtinId="9" hidden="1"/>
    <cellStyle name="Followed Hyperlink" xfId="1048" builtinId="9" hidden="1"/>
    <cellStyle name="Followed Hyperlink" xfId="1050" builtinId="9" hidden="1"/>
    <cellStyle name="Followed Hyperlink" xfId="1052" builtinId="9" hidden="1"/>
    <cellStyle name="Followed Hyperlink" xfId="1054" builtinId="9" hidden="1"/>
    <cellStyle name="Followed Hyperlink" xfId="1056" builtinId="9" hidden="1"/>
    <cellStyle name="Followed Hyperlink" xfId="1058" builtinId="9" hidden="1"/>
    <cellStyle name="Followed Hyperlink" xfId="1060" builtinId="9" hidden="1"/>
    <cellStyle name="Followed Hyperlink" xfId="1062" builtinId="9" hidden="1"/>
    <cellStyle name="Followed Hyperlink" xfId="1064" builtinId="9" hidden="1"/>
    <cellStyle name="Followed Hyperlink" xfId="1066" builtinId="9" hidden="1"/>
    <cellStyle name="Followed Hyperlink" xfId="1068" builtinId="9" hidden="1"/>
    <cellStyle name="Followed Hyperlink" xfId="1070" builtinId="9" hidden="1"/>
    <cellStyle name="Followed Hyperlink" xfId="1072" builtinId="9" hidden="1"/>
    <cellStyle name="Followed Hyperlink" xfId="1074" builtinId="9" hidden="1"/>
    <cellStyle name="Followed Hyperlink" xfId="1076" builtinId="9" hidden="1"/>
    <cellStyle name="Followed Hyperlink" xfId="1078" builtinId="9" hidden="1"/>
    <cellStyle name="Followed Hyperlink" xfId="1080" builtinId="9" hidden="1"/>
    <cellStyle name="Followed Hyperlink" xfId="1082" builtinId="9" hidden="1"/>
    <cellStyle name="Followed Hyperlink" xfId="1084" builtinId="9" hidden="1"/>
    <cellStyle name="Followed Hyperlink" xfId="1086" builtinId="9" hidden="1"/>
    <cellStyle name="Followed Hyperlink" xfId="1088" builtinId="9" hidden="1"/>
    <cellStyle name="Followed Hyperlink" xfId="1090" builtinId="9" hidden="1"/>
    <cellStyle name="Followed Hyperlink" xfId="1092" builtinId="9" hidden="1"/>
    <cellStyle name="Followed Hyperlink" xfId="1094" builtinId="9" hidden="1"/>
    <cellStyle name="Followed Hyperlink" xfId="1096" builtinId="9" hidden="1"/>
    <cellStyle name="Followed Hyperlink" xfId="1098" builtinId="9" hidden="1"/>
    <cellStyle name="Followed Hyperlink" xfId="1100" builtinId="9" hidden="1"/>
    <cellStyle name="Followed Hyperlink" xfId="1102" builtinId="9" hidden="1"/>
    <cellStyle name="Followed Hyperlink" xfId="1104" builtinId="9" hidden="1"/>
    <cellStyle name="Followed Hyperlink" xfId="1106" builtinId="9" hidden="1"/>
    <cellStyle name="Followed Hyperlink" xfId="1108" builtinId="9" hidden="1"/>
    <cellStyle name="Followed Hyperlink" xfId="1110" builtinId="9" hidden="1"/>
    <cellStyle name="Followed Hyperlink" xfId="1112" builtinId="9" hidden="1"/>
    <cellStyle name="Followed Hyperlink" xfId="1114" builtinId="9" hidden="1"/>
    <cellStyle name="Followed Hyperlink" xfId="1116" builtinId="9" hidden="1"/>
    <cellStyle name="Followed Hyperlink" xfId="1118" builtinId="9" hidden="1"/>
    <cellStyle name="Followed Hyperlink" xfId="1120" builtinId="9" hidden="1"/>
    <cellStyle name="Followed Hyperlink" xfId="1122" builtinId="9" hidden="1"/>
    <cellStyle name="Followed Hyperlink" xfId="1124" builtinId="9" hidden="1"/>
    <cellStyle name="Followed Hyperlink" xfId="1126" builtinId="9" hidden="1"/>
    <cellStyle name="Followed Hyperlink" xfId="1128" builtinId="9" hidden="1"/>
    <cellStyle name="Followed Hyperlink" xfId="1130" builtinId="9" hidden="1"/>
    <cellStyle name="Followed Hyperlink" xfId="1132" builtinId="9" hidden="1"/>
    <cellStyle name="Followed Hyperlink" xfId="1134" builtinId="9" hidden="1"/>
    <cellStyle name="Followed Hyperlink" xfId="1136" builtinId="9" hidden="1"/>
    <cellStyle name="Followed Hyperlink" xfId="1138" builtinId="9" hidden="1"/>
    <cellStyle name="Followed Hyperlink" xfId="1140" builtinId="9" hidden="1"/>
    <cellStyle name="Followed Hyperlink" xfId="1142" builtinId="9" hidden="1"/>
    <cellStyle name="Followed Hyperlink" xfId="1144" builtinId="9" hidden="1"/>
    <cellStyle name="Followed Hyperlink" xfId="1146" builtinId="9" hidden="1"/>
    <cellStyle name="Followed Hyperlink" xfId="1148" builtinId="9" hidden="1"/>
    <cellStyle name="Followed Hyperlink" xfId="1150" builtinId="9" hidden="1"/>
    <cellStyle name="Followed Hyperlink" xfId="1152" builtinId="9" hidden="1"/>
    <cellStyle name="Followed Hyperlink" xfId="1154" builtinId="9" hidden="1"/>
    <cellStyle name="Followed Hyperlink" xfId="1156" builtinId="9" hidden="1"/>
    <cellStyle name="Followed Hyperlink" xfId="1158" builtinId="9" hidden="1"/>
    <cellStyle name="Followed Hyperlink" xfId="1160" builtinId="9" hidden="1"/>
    <cellStyle name="Followed Hyperlink" xfId="1162" builtinId="9" hidden="1"/>
    <cellStyle name="Followed Hyperlink" xfId="1164" builtinId="9" hidden="1"/>
    <cellStyle name="Followed Hyperlink" xfId="1166" builtinId="9" hidden="1"/>
    <cellStyle name="Followed Hyperlink" xfId="1168" builtinId="9" hidden="1"/>
    <cellStyle name="Followed Hyperlink" xfId="1170" builtinId="9" hidden="1"/>
    <cellStyle name="Followed Hyperlink" xfId="1172" builtinId="9" hidden="1"/>
    <cellStyle name="Followed Hyperlink" xfId="1174" builtinId="9" hidden="1"/>
    <cellStyle name="Followed Hyperlink" xfId="1176" builtinId="9" hidden="1"/>
    <cellStyle name="Followed Hyperlink" xfId="1178" builtinId="9" hidden="1"/>
    <cellStyle name="Followed Hyperlink" xfId="1180" builtinId="9" hidden="1"/>
    <cellStyle name="Followed Hyperlink" xfId="1182" builtinId="9" hidden="1"/>
    <cellStyle name="Followed Hyperlink" xfId="1184" builtinId="9" hidden="1"/>
    <cellStyle name="Followed Hyperlink" xfId="1186" builtinId="9" hidden="1"/>
    <cellStyle name="Followed Hyperlink" xfId="1188" builtinId="9" hidden="1"/>
    <cellStyle name="Followed Hyperlink" xfId="1190" builtinId="9" hidden="1"/>
    <cellStyle name="Followed Hyperlink" xfId="1192" builtinId="9" hidden="1"/>
    <cellStyle name="Followed Hyperlink" xfId="1194" builtinId="9" hidden="1"/>
    <cellStyle name="Followed Hyperlink" xfId="1196" builtinId="9" hidden="1"/>
    <cellStyle name="Followed Hyperlink" xfId="1198" builtinId="9" hidden="1"/>
    <cellStyle name="Followed Hyperlink" xfId="1200" builtinId="9" hidden="1"/>
    <cellStyle name="Followed Hyperlink" xfId="1202" builtinId="9" hidden="1"/>
    <cellStyle name="Followed Hyperlink" xfId="1204" builtinId="9" hidden="1"/>
    <cellStyle name="Followed Hyperlink" xfId="1206" builtinId="9" hidden="1"/>
    <cellStyle name="Followed Hyperlink" xfId="1208" builtinId="9" hidden="1"/>
    <cellStyle name="Followed Hyperlink" xfId="1210" builtinId="9" hidden="1"/>
    <cellStyle name="Followed Hyperlink" xfId="1212" builtinId="9" hidden="1"/>
    <cellStyle name="Followed Hyperlink" xfId="1214" builtinId="9" hidden="1"/>
    <cellStyle name="Followed Hyperlink" xfId="1216" builtinId="9" hidden="1"/>
    <cellStyle name="Followed Hyperlink" xfId="1218" builtinId="9" hidden="1"/>
    <cellStyle name="Followed Hyperlink" xfId="1220" builtinId="9" hidden="1"/>
    <cellStyle name="Followed Hyperlink" xfId="1222" builtinId="9" hidden="1"/>
    <cellStyle name="Followed Hyperlink" xfId="1224" builtinId="9" hidden="1"/>
    <cellStyle name="Followed Hyperlink" xfId="1226" builtinId="9" hidden="1"/>
    <cellStyle name="Followed Hyperlink" xfId="1228" builtinId="9" hidden="1"/>
    <cellStyle name="Followed Hyperlink" xfId="1230" builtinId="9" hidden="1"/>
    <cellStyle name="Followed Hyperlink" xfId="1232" builtinId="9" hidden="1"/>
    <cellStyle name="Followed Hyperlink" xfId="1234" builtinId="9" hidden="1"/>
    <cellStyle name="Followed Hyperlink" xfId="1236" builtinId="9" hidden="1"/>
    <cellStyle name="Followed Hyperlink" xfId="1238" builtinId="9" hidden="1"/>
    <cellStyle name="Followed Hyperlink" xfId="1240" builtinId="9" hidden="1"/>
    <cellStyle name="Followed Hyperlink" xfId="1242" builtinId="9" hidden="1"/>
    <cellStyle name="Followed Hyperlink" xfId="1244" builtinId="9" hidden="1"/>
    <cellStyle name="Followed Hyperlink" xfId="1246" builtinId="9" hidden="1"/>
    <cellStyle name="Followed Hyperlink" xfId="1248" builtinId="9" hidden="1"/>
    <cellStyle name="Followed Hyperlink" xfId="1250" builtinId="9" hidden="1"/>
    <cellStyle name="Followed Hyperlink" xfId="1252" builtinId="9" hidden="1"/>
    <cellStyle name="Followed Hyperlink" xfId="1254" builtinId="9" hidden="1"/>
    <cellStyle name="Followed Hyperlink" xfId="1256" builtinId="9" hidden="1"/>
    <cellStyle name="Followed Hyperlink" xfId="1258" builtinId="9" hidden="1"/>
    <cellStyle name="Followed Hyperlink" xfId="1260" builtinId="9" hidden="1"/>
    <cellStyle name="Followed Hyperlink" xfId="1262" builtinId="9" hidden="1"/>
    <cellStyle name="Followed Hyperlink" xfId="1264" builtinId="9" hidden="1"/>
    <cellStyle name="Followed Hyperlink" xfId="1266" builtinId="9" hidden="1"/>
    <cellStyle name="Followed Hyperlink" xfId="1268" builtinId="9" hidden="1"/>
    <cellStyle name="Followed Hyperlink" xfId="1270" builtinId="9" hidden="1"/>
    <cellStyle name="Followed Hyperlink" xfId="1272" builtinId="9" hidden="1"/>
    <cellStyle name="Followed Hyperlink" xfId="1274" builtinId="9" hidden="1"/>
    <cellStyle name="Followed Hyperlink" xfId="1276" builtinId="9" hidden="1"/>
    <cellStyle name="Followed Hyperlink" xfId="1278" builtinId="9" hidden="1"/>
    <cellStyle name="Followed Hyperlink" xfId="1280" builtinId="9" hidden="1"/>
    <cellStyle name="Followed Hyperlink" xfId="1282" builtinId="9" hidden="1"/>
    <cellStyle name="Followed Hyperlink" xfId="1284" builtinId="9" hidden="1"/>
    <cellStyle name="Followed Hyperlink" xfId="1286" builtinId="9" hidden="1"/>
    <cellStyle name="Followed Hyperlink" xfId="1288" builtinId="9" hidden="1"/>
    <cellStyle name="Followed Hyperlink" xfId="1290" builtinId="9" hidden="1"/>
    <cellStyle name="Followed Hyperlink" xfId="1292" builtinId="9" hidden="1"/>
    <cellStyle name="Followed Hyperlink" xfId="1294" builtinId="9" hidden="1"/>
    <cellStyle name="Followed Hyperlink" xfId="1296" builtinId="9" hidden="1"/>
    <cellStyle name="Followed Hyperlink" xfId="1298" builtinId="9" hidden="1"/>
    <cellStyle name="Followed Hyperlink" xfId="1300" builtinId="9" hidden="1"/>
    <cellStyle name="Followed Hyperlink" xfId="1302" builtinId="9" hidden="1"/>
    <cellStyle name="Followed Hyperlink" xfId="1304" builtinId="9" hidden="1"/>
    <cellStyle name="Followed Hyperlink" xfId="1306" builtinId="9" hidden="1"/>
    <cellStyle name="Followed Hyperlink" xfId="1308" builtinId="9" hidden="1"/>
    <cellStyle name="Followed Hyperlink" xfId="1310" builtinId="9" hidden="1"/>
    <cellStyle name="Followed Hyperlink" xfId="1312" builtinId="9" hidden="1"/>
    <cellStyle name="Followed Hyperlink" xfId="1314" builtinId="9" hidden="1"/>
    <cellStyle name="Followed Hyperlink" xfId="1316" builtinId="9" hidden="1"/>
    <cellStyle name="Followed Hyperlink" xfId="1318" builtinId="9" hidden="1"/>
    <cellStyle name="Followed Hyperlink" xfId="1320" builtinId="9" hidden="1"/>
    <cellStyle name="Followed Hyperlink" xfId="1322" builtinId="9" hidden="1"/>
    <cellStyle name="Followed Hyperlink" xfId="1324" builtinId="9" hidden="1"/>
    <cellStyle name="Followed Hyperlink" xfId="1326" builtinId="9" hidden="1"/>
    <cellStyle name="Followed Hyperlink" xfId="1328" builtinId="9" hidden="1"/>
    <cellStyle name="Followed Hyperlink" xfId="1330" builtinId="9" hidden="1"/>
    <cellStyle name="Followed Hyperlink" xfId="1332" builtinId="9" hidden="1"/>
    <cellStyle name="Followed Hyperlink" xfId="1334" builtinId="9" hidden="1"/>
    <cellStyle name="Followed Hyperlink" xfId="1336" builtinId="9" hidden="1"/>
    <cellStyle name="Followed Hyperlink" xfId="1338" builtinId="9" hidden="1"/>
    <cellStyle name="Followed Hyperlink" xfId="1340" builtinId="9" hidden="1"/>
    <cellStyle name="Followed Hyperlink" xfId="1342" builtinId="9" hidden="1"/>
    <cellStyle name="Followed Hyperlink" xfId="1344" builtinId="9" hidden="1"/>
    <cellStyle name="Followed Hyperlink" xfId="1346" builtinId="9" hidden="1"/>
    <cellStyle name="Followed Hyperlink" xfId="1348" builtinId="9" hidden="1"/>
    <cellStyle name="Followed Hyperlink" xfId="1350" builtinId="9" hidden="1"/>
    <cellStyle name="Followed Hyperlink" xfId="1352" builtinId="9" hidden="1"/>
    <cellStyle name="Followed Hyperlink" xfId="1354" builtinId="9" hidden="1"/>
    <cellStyle name="Followed Hyperlink" xfId="1356" builtinId="9" hidden="1"/>
    <cellStyle name="Followed Hyperlink" xfId="1358" builtinId="9" hidden="1"/>
    <cellStyle name="Followed Hyperlink" xfId="1360" builtinId="9" hidden="1"/>
    <cellStyle name="Followed Hyperlink" xfId="1362" builtinId="9" hidden="1"/>
    <cellStyle name="Followed Hyperlink" xfId="1364" builtinId="9" hidden="1"/>
    <cellStyle name="Followed Hyperlink" xfId="1366" builtinId="9" hidden="1"/>
    <cellStyle name="Followed Hyperlink" xfId="1368" builtinId="9" hidden="1"/>
    <cellStyle name="Followed Hyperlink" xfId="1370" builtinId="9" hidden="1"/>
    <cellStyle name="Followed Hyperlink" xfId="1372" builtinId="9" hidden="1"/>
    <cellStyle name="Followed Hyperlink" xfId="1374" builtinId="9" hidden="1"/>
    <cellStyle name="Followed Hyperlink" xfId="1376" builtinId="9" hidden="1"/>
    <cellStyle name="Followed Hyperlink" xfId="1378" builtinId="9" hidden="1"/>
    <cellStyle name="Followed Hyperlink" xfId="1380" builtinId="9" hidden="1"/>
    <cellStyle name="Followed Hyperlink" xfId="1382" builtinId="9" hidden="1"/>
    <cellStyle name="Followed Hyperlink" xfId="1384" builtinId="9" hidden="1"/>
    <cellStyle name="Followed Hyperlink" xfId="1386" builtinId="9" hidden="1"/>
    <cellStyle name="Followed Hyperlink" xfId="1388" builtinId="9" hidden="1"/>
    <cellStyle name="Followed Hyperlink" xfId="1390" builtinId="9" hidden="1"/>
    <cellStyle name="Followed Hyperlink" xfId="1392" builtinId="9" hidden="1"/>
    <cellStyle name="Followed Hyperlink" xfId="1394" builtinId="9" hidden="1"/>
    <cellStyle name="Followed Hyperlink" xfId="1396" builtinId="9" hidden="1"/>
    <cellStyle name="Followed Hyperlink" xfId="1398" builtinId="9" hidden="1"/>
    <cellStyle name="Followed Hyperlink" xfId="1400" builtinId="9" hidden="1"/>
    <cellStyle name="Followed Hyperlink" xfId="1402" builtinId="9" hidden="1"/>
    <cellStyle name="Followed Hyperlink" xfId="1404" builtinId="9" hidden="1"/>
    <cellStyle name="Followed Hyperlink" xfId="1406" builtinId="9" hidden="1"/>
    <cellStyle name="Followed Hyperlink" xfId="1408" builtinId="9" hidden="1"/>
    <cellStyle name="Followed Hyperlink" xfId="1410" builtinId="9" hidden="1"/>
    <cellStyle name="Followed Hyperlink" xfId="1412" builtinId="9" hidden="1"/>
    <cellStyle name="Followed Hyperlink" xfId="1414" builtinId="9" hidden="1"/>
    <cellStyle name="Followed Hyperlink" xfId="1416" builtinId="9" hidden="1"/>
    <cellStyle name="Followed Hyperlink" xfId="1418" builtinId="9" hidden="1"/>
    <cellStyle name="Followed Hyperlink" xfId="1420" builtinId="9" hidden="1"/>
    <cellStyle name="Followed Hyperlink" xfId="1422" builtinId="9" hidden="1"/>
    <cellStyle name="Followed Hyperlink" xfId="1424" builtinId="9" hidden="1"/>
    <cellStyle name="Followed Hyperlink" xfId="1426" builtinId="9" hidden="1"/>
    <cellStyle name="Followed Hyperlink" xfId="1428" builtinId="9" hidden="1"/>
    <cellStyle name="Followed Hyperlink" xfId="1430" builtinId="9" hidden="1"/>
    <cellStyle name="Followed Hyperlink" xfId="1432" builtinId="9" hidden="1"/>
    <cellStyle name="Followed Hyperlink" xfId="1434" builtinId="9" hidden="1"/>
    <cellStyle name="Followed Hyperlink" xfId="1436" builtinId="9" hidden="1"/>
    <cellStyle name="Followed Hyperlink" xfId="1438" builtinId="9" hidden="1"/>
    <cellStyle name="Followed Hyperlink" xfId="1440" builtinId="9" hidden="1"/>
    <cellStyle name="Followed Hyperlink" xfId="1442" builtinId="9" hidden="1"/>
    <cellStyle name="Followed Hyperlink" xfId="1444" builtinId="9" hidden="1"/>
    <cellStyle name="Followed Hyperlink" xfId="1446" builtinId="9" hidden="1"/>
    <cellStyle name="Followed Hyperlink" xfId="1448" builtinId="9" hidden="1"/>
    <cellStyle name="Followed Hyperlink" xfId="1450" builtinId="9" hidden="1"/>
    <cellStyle name="Followed Hyperlink" xfId="1452" builtinId="9" hidden="1"/>
    <cellStyle name="Followed Hyperlink" xfId="1454" builtinId="9" hidden="1"/>
    <cellStyle name="Followed Hyperlink" xfId="1456" builtinId="9" hidden="1"/>
    <cellStyle name="Followed Hyperlink" xfId="1458" builtinId="9" hidden="1"/>
    <cellStyle name="Followed Hyperlink" xfId="1460" builtinId="9" hidden="1"/>
    <cellStyle name="Followed Hyperlink" xfId="1462" builtinId="9" hidden="1"/>
    <cellStyle name="Followed Hyperlink" xfId="1464" builtinId="9" hidden="1"/>
    <cellStyle name="Followed Hyperlink" xfId="1466" builtinId="9" hidden="1"/>
    <cellStyle name="Followed Hyperlink" xfId="1468" builtinId="9" hidden="1"/>
    <cellStyle name="Followed Hyperlink" xfId="1470" builtinId="9" hidden="1"/>
    <cellStyle name="Followed Hyperlink" xfId="1472" builtinId="9" hidden="1"/>
    <cellStyle name="Followed Hyperlink" xfId="1474" builtinId="9" hidden="1"/>
    <cellStyle name="Followed Hyperlink" xfId="1476" builtinId="9" hidden="1"/>
    <cellStyle name="Followed Hyperlink" xfId="1478" builtinId="9" hidden="1"/>
    <cellStyle name="Followed Hyperlink" xfId="1480" builtinId="9" hidden="1"/>
    <cellStyle name="Followed Hyperlink" xfId="1482" builtinId="9" hidden="1"/>
    <cellStyle name="Followed Hyperlink" xfId="1484" builtinId="9" hidden="1"/>
    <cellStyle name="Followed Hyperlink" xfId="1486" builtinId="9" hidden="1"/>
    <cellStyle name="Followed Hyperlink" xfId="1488" builtinId="9" hidden="1"/>
    <cellStyle name="Followed Hyperlink" xfId="1490" builtinId="9" hidden="1"/>
    <cellStyle name="Followed Hyperlink" xfId="1492" builtinId="9" hidden="1"/>
    <cellStyle name="Followed Hyperlink" xfId="1494" builtinId="9" hidden="1"/>
    <cellStyle name="Followed Hyperlink" xfId="1496" builtinId="9" hidden="1"/>
    <cellStyle name="Followed Hyperlink" xfId="1498" builtinId="9" hidden="1"/>
    <cellStyle name="Followed Hyperlink" xfId="1500" builtinId="9" hidden="1"/>
    <cellStyle name="Followed Hyperlink" xfId="1502" builtinId="9" hidden="1"/>
    <cellStyle name="Followed Hyperlink" xfId="1504" builtinId="9" hidden="1"/>
    <cellStyle name="Followed Hyperlink" xfId="1506" builtinId="9" hidden="1"/>
    <cellStyle name="Followed Hyperlink" xfId="1508" builtinId="9" hidden="1"/>
    <cellStyle name="Followed Hyperlink" xfId="1510" builtinId="9" hidden="1"/>
    <cellStyle name="Followed Hyperlink" xfId="1512" builtinId="9" hidden="1"/>
    <cellStyle name="Followed Hyperlink" xfId="1514" builtinId="9" hidden="1"/>
    <cellStyle name="Followed Hyperlink" xfId="1516" builtinId="9" hidden="1"/>
    <cellStyle name="Followed Hyperlink" xfId="1518" builtinId="9" hidden="1"/>
    <cellStyle name="Followed Hyperlink" xfId="1520" builtinId="9" hidden="1"/>
    <cellStyle name="Followed Hyperlink" xfId="1522" builtinId="9" hidden="1"/>
    <cellStyle name="Followed Hyperlink" xfId="1524" builtinId="9" hidden="1"/>
    <cellStyle name="Followed Hyperlink" xfId="1526" builtinId="9" hidden="1"/>
    <cellStyle name="Followed Hyperlink" xfId="1528" builtinId="9" hidden="1"/>
    <cellStyle name="Followed Hyperlink" xfId="1530" builtinId="9" hidden="1"/>
    <cellStyle name="Followed Hyperlink" xfId="1532" builtinId="9" hidden="1"/>
    <cellStyle name="Followed Hyperlink" xfId="1534" builtinId="9" hidden="1"/>
    <cellStyle name="Followed Hyperlink" xfId="1536" builtinId="9" hidden="1"/>
    <cellStyle name="Followed Hyperlink" xfId="1538" builtinId="9" hidden="1"/>
    <cellStyle name="Followed Hyperlink" xfId="1540" builtinId="9" hidden="1"/>
    <cellStyle name="Followed Hyperlink" xfId="1542" builtinId="9" hidden="1"/>
    <cellStyle name="Followed Hyperlink" xfId="1544" builtinId="9" hidden="1"/>
    <cellStyle name="Followed Hyperlink" xfId="1546" builtinId="9" hidden="1"/>
    <cellStyle name="Followed Hyperlink" xfId="1548" builtinId="9" hidden="1"/>
    <cellStyle name="Followed Hyperlink" xfId="1550" builtinId="9" hidden="1"/>
    <cellStyle name="Followed Hyperlink" xfId="1552" builtinId="9" hidden="1"/>
    <cellStyle name="Followed Hyperlink" xfId="1554" builtinId="9" hidden="1"/>
    <cellStyle name="Followed Hyperlink" xfId="1556" builtinId="9" hidden="1"/>
    <cellStyle name="Followed Hyperlink" xfId="1558" builtinId="9" hidden="1"/>
    <cellStyle name="Followed Hyperlink" xfId="1560" builtinId="9" hidden="1"/>
    <cellStyle name="Followed Hyperlink" xfId="1562" builtinId="9" hidden="1"/>
    <cellStyle name="Followed Hyperlink" xfId="1564" builtinId="9" hidden="1"/>
    <cellStyle name="Followed Hyperlink" xfId="1566" builtinId="9" hidden="1"/>
    <cellStyle name="Followed Hyperlink" xfId="1568" builtinId="9" hidden="1"/>
    <cellStyle name="Followed Hyperlink" xfId="1570" builtinId="9" hidden="1"/>
    <cellStyle name="Followed Hyperlink" xfId="1572" builtinId="9" hidden="1"/>
    <cellStyle name="Followed Hyperlink" xfId="1574" builtinId="9" hidden="1"/>
    <cellStyle name="Followed Hyperlink" xfId="1576" builtinId="9" hidden="1"/>
    <cellStyle name="Followed Hyperlink" xfId="1578" builtinId="9" hidden="1"/>
    <cellStyle name="Followed Hyperlink" xfId="1580" builtinId="9" hidden="1"/>
    <cellStyle name="Followed Hyperlink" xfId="1582" builtinId="9" hidden="1"/>
    <cellStyle name="Followed Hyperlink" xfId="1584" builtinId="9" hidden="1"/>
    <cellStyle name="Followed Hyperlink" xfId="1586" builtinId="9" hidden="1"/>
    <cellStyle name="Followed Hyperlink" xfId="1588" builtinId="9" hidden="1"/>
    <cellStyle name="Followed Hyperlink" xfId="1590" builtinId="9" hidden="1"/>
    <cellStyle name="Followed Hyperlink" xfId="1592" builtinId="9" hidden="1"/>
    <cellStyle name="Followed Hyperlink" xfId="1594" builtinId="9" hidden="1"/>
    <cellStyle name="Followed Hyperlink" xfId="1596" builtinId="9" hidden="1"/>
    <cellStyle name="Followed Hyperlink" xfId="1598" builtinId="9" hidden="1"/>
    <cellStyle name="Followed Hyperlink" xfId="1600" builtinId="9" hidden="1"/>
    <cellStyle name="Followed Hyperlink" xfId="1602" builtinId="9" hidden="1"/>
    <cellStyle name="Followed Hyperlink" xfId="1604" builtinId="9" hidden="1"/>
    <cellStyle name="Followed Hyperlink" xfId="1606" builtinId="9" hidden="1"/>
    <cellStyle name="Followed Hyperlink" xfId="1608" builtinId="9" hidden="1"/>
    <cellStyle name="Followed Hyperlink" xfId="1610" builtinId="9" hidden="1"/>
    <cellStyle name="Followed Hyperlink" xfId="1612" builtinId="9" hidden="1"/>
    <cellStyle name="Followed Hyperlink" xfId="1614" builtinId="9" hidden="1"/>
    <cellStyle name="Followed Hyperlink" xfId="1616" builtinId="9" hidden="1"/>
    <cellStyle name="Followed Hyperlink" xfId="1618" builtinId="9" hidden="1"/>
    <cellStyle name="Followed Hyperlink" xfId="1620" builtinId="9" hidden="1"/>
    <cellStyle name="Followed Hyperlink" xfId="1622" builtinId="9" hidden="1"/>
    <cellStyle name="Followed Hyperlink" xfId="1624" builtinId="9" hidden="1"/>
    <cellStyle name="Followed Hyperlink" xfId="1626" builtinId="9" hidden="1"/>
    <cellStyle name="Followed Hyperlink" xfId="1628" builtinId="9" hidden="1"/>
    <cellStyle name="Followed Hyperlink" xfId="1630" builtinId="9" hidden="1"/>
    <cellStyle name="Followed Hyperlink" xfId="1632" builtinId="9" hidden="1"/>
    <cellStyle name="Followed Hyperlink" xfId="1634" builtinId="9" hidden="1"/>
    <cellStyle name="Followed Hyperlink" xfId="1636" builtinId="9" hidden="1"/>
    <cellStyle name="Followed Hyperlink" xfId="1638" builtinId="9" hidden="1"/>
    <cellStyle name="Followed Hyperlink" xfId="1640" builtinId="9" hidden="1"/>
    <cellStyle name="Followed Hyperlink" xfId="1642" builtinId="9" hidden="1"/>
    <cellStyle name="Followed Hyperlink" xfId="1644" builtinId="9" hidden="1"/>
    <cellStyle name="Followed Hyperlink" xfId="1646" builtinId="9" hidden="1"/>
    <cellStyle name="Followed Hyperlink" xfId="1648" builtinId="9" hidden="1"/>
    <cellStyle name="Followed Hyperlink" xfId="1650" builtinId="9" hidden="1"/>
    <cellStyle name="Followed Hyperlink" xfId="1652" builtinId="9" hidden="1"/>
    <cellStyle name="Followed Hyperlink" xfId="1654" builtinId="9" hidden="1"/>
    <cellStyle name="Followed Hyperlink" xfId="1656" builtinId="9" hidden="1"/>
    <cellStyle name="Followed Hyperlink" xfId="1658" builtinId="9" hidden="1"/>
    <cellStyle name="Followed Hyperlink" xfId="1660" builtinId="9" hidden="1"/>
    <cellStyle name="Followed Hyperlink" xfId="1662" builtinId="9" hidden="1"/>
    <cellStyle name="Followed Hyperlink" xfId="1664" builtinId="9" hidden="1"/>
    <cellStyle name="Followed Hyperlink" xfId="1666" builtinId="9" hidden="1"/>
    <cellStyle name="Followed Hyperlink" xfId="1668" builtinId="9" hidden="1"/>
    <cellStyle name="Followed Hyperlink" xfId="1670" builtinId="9" hidden="1"/>
    <cellStyle name="Followed Hyperlink" xfId="1672" builtinId="9" hidden="1"/>
    <cellStyle name="Followed Hyperlink" xfId="1674" builtinId="9" hidden="1"/>
    <cellStyle name="Followed Hyperlink" xfId="1676" builtinId="9" hidden="1"/>
    <cellStyle name="Followed Hyperlink" xfId="1678" builtinId="9" hidden="1"/>
    <cellStyle name="Followed Hyperlink" xfId="1680" builtinId="9" hidden="1"/>
    <cellStyle name="Followed Hyperlink" xfId="1682" builtinId="9" hidden="1"/>
    <cellStyle name="Followed Hyperlink" xfId="1684" builtinId="9" hidden="1"/>
    <cellStyle name="Followed Hyperlink" xfId="1686" builtinId="9" hidden="1"/>
    <cellStyle name="Followed Hyperlink" xfId="1688" builtinId="9" hidden="1"/>
    <cellStyle name="Followed Hyperlink" xfId="1690" builtinId="9" hidden="1"/>
    <cellStyle name="Followed Hyperlink" xfId="1692" builtinId="9" hidden="1"/>
    <cellStyle name="Followed Hyperlink" xfId="1694" builtinId="9" hidden="1"/>
    <cellStyle name="Followed Hyperlink" xfId="1696" builtinId="9" hidden="1"/>
    <cellStyle name="Followed Hyperlink" xfId="1698" builtinId="9" hidden="1"/>
    <cellStyle name="Followed Hyperlink" xfId="1700" builtinId="9" hidden="1"/>
    <cellStyle name="Followed Hyperlink" xfId="1702" builtinId="9" hidden="1"/>
    <cellStyle name="Followed Hyperlink" xfId="1704" builtinId="9" hidden="1"/>
    <cellStyle name="Followed Hyperlink" xfId="1706" builtinId="9" hidden="1"/>
    <cellStyle name="Followed Hyperlink" xfId="1708" builtinId="9" hidden="1"/>
    <cellStyle name="Followed Hyperlink" xfId="1710" builtinId="9" hidden="1"/>
    <cellStyle name="Followed Hyperlink" xfId="1712" builtinId="9" hidden="1"/>
    <cellStyle name="Followed Hyperlink" xfId="1714" builtinId="9" hidden="1"/>
    <cellStyle name="Followed Hyperlink" xfId="1716" builtinId="9" hidden="1"/>
    <cellStyle name="Followed Hyperlink" xfId="1718" builtinId="9" hidden="1"/>
    <cellStyle name="Followed Hyperlink" xfId="1720" builtinId="9" hidden="1"/>
    <cellStyle name="Followed Hyperlink" xfId="1722" builtinId="9" hidden="1"/>
    <cellStyle name="Followed Hyperlink" xfId="1724" builtinId="9" hidden="1"/>
    <cellStyle name="Followed Hyperlink" xfId="1726" builtinId="9" hidden="1"/>
    <cellStyle name="Followed Hyperlink" xfId="1728" builtinId="9" hidden="1"/>
    <cellStyle name="Followed Hyperlink" xfId="1730" builtinId="9" hidden="1"/>
    <cellStyle name="Followed Hyperlink" xfId="1732" builtinId="9" hidden="1"/>
    <cellStyle name="Followed Hyperlink" xfId="1734" builtinId="9" hidden="1"/>
    <cellStyle name="Followed Hyperlink" xfId="1736" builtinId="9" hidden="1"/>
    <cellStyle name="Followed Hyperlink" xfId="1738" builtinId="9" hidden="1"/>
    <cellStyle name="Followed Hyperlink" xfId="1740" builtinId="9" hidden="1"/>
    <cellStyle name="Followed Hyperlink" xfId="1742" builtinId="9" hidden="1"/>
    <cellStyle name="Followed Hyperlink" xfId="1744" builtinId="9" hidden="1"/>
    <cellStyle name="Followed Hyperlink" xfId="1746" builtinId="9" hidden="1"/>
    <cellStyle name="Followed Hyperlink" xfId="1748" builtinId="9" hidden="1"/>
    <cellStyle name="Followed Hyperlink" xfId="1750" builtinId="9" hidden="1"/>
    <cellStyle name="Followed Hyperlink" xfId="1752" builtinId="9" hidden="1"/>
    <cellStyle name="Followed Hyperlink" xfId="1754" builtinId="9" hidden="1"/>
    <cellStyle name="Followed Hyperlink" xfId="1756" builtinId="9" hidden="1"/>
    <cellStyle name="Followed Hyperlink" xfId="1758" builtinId="9" hidden="1"/>
    <cellStyle name="Followed Hyperlink" xfId="1760" builtinId="9" hidden="1"/>
    <cellStyle name="Followed Hyperlink" xfId="1762" builtinId="9" hidden="1"/>
    <cellStyle name="Followed Hyperlink" xfId="1764" builtinId="9" hidden="1"/>
    <cellStyle name="Followed Hyperlink" xfId="1766" builtinId="9" hidden="1"/>
    <cellStyle name="Followed Hyperlink" xfId="1768" builtinId="9" hidden="1"/>
    <cellStyle name="Followed Hyperlink" xfId="1770" builtinId="9" hidden="1"/>
    <cellStyle name="Followed Hyperlink" xfId="1772" builtinId="9" hidden="1"/>
    <cellStyle name="Followed Hyperlink" xfId="1774" builtinId="9" hidden="1"/>
    <cellStyle name="Followed Hyperlink" xfId="1776" builtinId="9" hidden="1"/>
    <cellStyle name="Followed Hyperlink" xfId="1778" builtinId="9" hidden="1"/>
    <cellStyle name="Followed Hyperlink" xfId="1780" builtinId="9" hidden="1"/>
    <cellStyle name="Followed Hyperlink" xfId="1782" builtinId="9" hidden="1"/>
    <cellStyle name="Followed Hyperlink" xfId="1784" builtinId="9" hidden="1"/>
    <cellStyle name="Followed Hyperlink" xfId="1786" builtinId="9" hidden="1"/>
    <cellStyle name="Followed Hyperlink" xfId="1788" builtinId="9" hidden="1"/>
    <cellStyle name="Followed Hyperlink" xfId="1790" builtinId="9" hidden="1"/>
    <cellStyle name="Followed Hyperlink" xfId="1792" builtinId="9" hidden="1"/>
    <cellStyle name="Followed Hyperlink" xfId="1794" builtinId="9" hidden="1"/>
    <cellStyle name="Followed Hyperlink" xfId="1796" builtinId="9" hidden="1"/>
    <cellStyle name="Followed Hyperlink" xfId="1798" builtinId="9" hidden="1"/>
    <cellStyle name="Followed Hyperlink" xfId="1800" builtinId="9" hidden="1"/>
    <cellStyle name="Followed Hyperlink" xfId="1802" builtinId="9" hidden="1"/>
    <cellStyle name="Followed Hyperlink" xfId="1804" builtinId="9" hidden="1"/>
    <cellStyle name="Followed Hyperlink" xfId="1806" builtinId="9" hidden="1"/>
    <cellStyle name="Followed Hyperlink" xfId="1808" builtinId="9" hidden="1"/>
    <cellStyle name="Followed Hyperlink" xfId="1810" builtinId="9" hidden="1"/>
    <cellStyle name="Followed Hyperlink" xfId="1812" builtinId="9" hidden="1"/>
    <cellStyle name="Followed Hyperlink" xfId="1814" builtinId="9" hidden="1"/>
    <cellStyle name="Followed Hyperlink" xfId="1816" builtinId="9" hidden="1"/>
    <cellStyle name="Followed Hyperlink" xfId="1818" builtinId="9" hidden="1"/>
    <cellStyle name="Followed Hyperlink" xfId="1820" builtinId="9" hidden="1"/>
    <cellStyle name="Followed Hyperlink" xfId="1822" builtinId="9" hidden="1"/>
    <cellStyle name="Followed Hyperlink" xfId="1824" builtinId="9" hidden="1"/>
    <cellStyle name="Followed Hyperlink" xfId="1826" builtinId="9" hidden="1"/>
    <cellStyle name="Followed Hyperlink" xfId="1828" builtinId="9" hidden="1"/>
    <cellStyle name="Followed Hyperlink" xfId="1830" builtinId="9" hidden="1"/>
    <cellStyle name="Followed Hyperlink" xfId="1832" builtinId="9" hidden="1"/>
    <cellStyle name="Followed Hyperlink" xfId="1834" builtinId="9" hidden="1"/>
    <cellStyle name="Followed Hyperlink" xfId="1836" builtinId="9" hidden="1"/>
    <cellStyle name="Followed Hyperlink" xfId="1838" builtinId="9" hidden="1"/>
    <cellStyle name="Followed Hyperlink" xfId="1840" builtinId="9" hidden="1"/>
    <cellStyle name="Followed Hyperlink" xfId="1842" builtinId="9" hidden="1"/>
    <cellStyle name="Followed Hyperlink" xfId="1844" builtinId="9" hidden="1"/>
    <cellStyle name="Followed Hyperlink" xfId="1846" builtinId="9" hidden="1"/>
    <cellStyle name="Followed Hyperlink" xfId="1848" builtinId="9" hidden="1"/>
    <cellStyle name="Followed Hyperlink" xfId="1850" builtinId="9" hidden="1"/>
    <cellStyle name="Followed Hyperlink" xfId="1852" builtinId="9" hidden="1"/>
    <cellStyle name="Followed Hyperlink" xfId="1854" builtinId="9" hidden="1"/>
    <cellStyle name="Followed Hyperlink" xfId="1856" builtinId="9" hidden="1"/>
    <cellStyle name="Followed Hyperlink" xfId="1858" builtinId="9" hidden="1"/>
    <cellStyle name="Followed Hyperlink" xfId="1860" builtinId="9" hidden="1"/>
    <cellStyle name="Followed Hyperlink" xfId="1862" builtinId="9" hidden="1"/>
    <cellStyle name="Followed Hyperlink" xfId="1864" builtinId="9" hidden="1"/>
    <cellStyle name="Followed Hyperlink" xfId="1866" builtinId="9" hidden="1"/>
    <cellStyle name="Followed Hyperlink" xfId="1868" builtinId="9" hidden="1"/>
    <cellStyle name="Followed Hyperlink" xfId="1870" builtinId="9" hidden="1"/>
    <cellStyle name="Followed Hyperlink" xfId="1872" builtinId="9" hidden="1"/>
    <cellStyle name="Followed Hyperlink" xfId="1874" builtinId="9" hidden="1"/>
    <cellStyle name="Followed Hyperlink" xfId="1876" builtinId="9" hidden="1"/>
    <cellStyle name="Followed Hyperlink" xfId="1878" builtinId="9" hidden="1"/>
    <cellStyle name="Followed Hyperlink" xfId="1880" builtinId="9" hidden="1"/>
    <cellStyle name="Followed Hyperlink" xfId="1882" builtinId="9" hidden="1"/>
    <cellStyle name="Followed Hyperlink" xfId="1884" builtinId="9" hidden="1"/>
    <cellStyle name="Followed Hyperlink" xfId="1886" builtinId="9" hidden="1"/>
    <cellStyle name="Followed Hyperlink" xfId="1888" builtinId="9" hidden="1"/>
    <cellStyle name="Followed Hyperlink" xfId="1890" builtinId="9" hidden="1"/>
    <cellStyle name="Followed Hyperlink" xfId="1892" builtinId="9" hidden="1"/>
    <cellStyle name="Followed Hyperlink" xfId="1894" builtinId="9" hidden="1"/>
    <cellStyle name="Followed Hyperlink" xfId="1896" builtinId="9" hidden="1"/>
    <cellStyle name="Followed Hyperlink" xfId="1898" builtinId="9" hidden="1"/>
    <cellStyle name="Followed Hyperlink" xfId="1900" builtinId="9" hidden="1"/>
    <cellStyle name="Followed Hyperlink" xfId="1902" builtinId="9" hidden="1"/>
    <cellStyle name="Followed Hyperlink" xfId="1904" builtinId="9" hidden="1"/>
    <cellStyle name="Followed Hyperlink" xfId="1906" builtinId="9" hidden="1"/>
    <cellStyle name="Followed Hyperlink" xfId="1908" builtinId="9" hidden="1"/>
    <cellStyle name="Followed Hyperlink" xfId="1910" builtinId="9" hidden="1"/>
    <cellStyle name="Followed Hyperlink" xfId="1912" builtinId="9" hidden="1"/>
    <cellStyle name="Followed Hyperlink" xfId="1914" builtinId="9" hidden="1"/>
    <cellStyle name="Followed Hyperlink" xfId="1916" builtinId="9" hidden="1"/>
    <cellStyle name="Followed Hyperlink" xfId="1918" builtinId="9" hidden="1"/>
    <cellStyle name="Followed Hyperlink" xfId="1920" builtinId="9" hidden="1"/>
    <cellStyle name="Followed Hyperlink" xfId="1922" builtinId="9" hidden="1"/>
    <cellStyle name="Followed Hyperlink" xfId="1924" builtinId="9" hidden="1"/>
    <cellStyle name="Followed Hyperlink" xfId="1926" builtinId="9" hidden="1"/>
    <cellStyle name="Followed Hyperlink" xfId="1928" builtinId="9" hidden="1"/>
    <cellStyle name="Followed Hyperlink" xfId="1930" builtinId="9" hidden="1"/>
    <cellStyle name="Followed Hyperlink" xfId="1932" builtinId="9" hidden="1"/>
    <cellStyle name="Followed Hyperlink" xfId="1934" builtinId="9" hidden="1"/>
    <cellStyle name="Followed Hyperlink" xfId="1936" builtinId="9" hidden="1"/>
    <cellStyle name="Followed Hyperlink" xfId="1938" builtinId="9" hidden="1"/>
    <cellStyle name="Followed Hyperlink" xfId="1940" builtinId="9" hidden="1"/>
    <cellStyle name="Followed Hyperlink" xfId="1942" builtinId="9" hidden="1"/>
    <cellStyle name="Followed Hyperlink" xfId="1944" builtinId="9" hidden="1"/>
    <cellStyle name="Followed Hyperlink" xfId="1946" builtinId="9" hidden="1"/>
    <cellStyle name="Followed Hyperlink" xfId="1948" builtinId="9" hidden="1"/>
    <cellStyle name="Followed Hyperlink" xfId="1950" builtinId="9" hidden="1"/>
    <cellStyle name="Followed Hyperlink" xfId="1952" builtinId="9" hidden="1"/>
    <cellStyle name="Followed Hyperlink" xfId="1954" builtinId="9" hidden="1"/>
    <cellStyle name="Followed Hyperlink" xfId="1956" builtinId="9" hidden="1"/>
    <cellStyle name="Followed Hyperlink" xfId="1958" builtinId="9" hidden="1"/>
    <cellStyle name="Followed Hyperlink" xfId="1960" builtinId="9" hidden="1"/>
    <cellStyle name="Followed Hyperlink" xfId="1962" builtinId="9" hidden="1"/>
    <cellStyle name="Followed Hyperlink" xfId="1964" builtinId="9" hidden="1"/>
    <cellStyle name="Followed Hyperlink" xfId="1966" builtinId="9" hidden="1"/>
    <cellStyle name="Followed Hyperlink" xfId="1968" builtinId="9" hidden="1"/>
    <cellStyle name="Followed Hyperlink" xfId="1970" builtinId="9" hidden="1"/>
    <cellStyle name="Followed Hyperlink" xfId="1972" builtinId="9" hidden="1"/>
    <cellStyle name="Followed Hyperlink" xfId="1974" builtinId="9" hidden="1"/>
    <cellStyle name="Followed Hyperlink" xfId="1976" builtinId="9" hidden="1"/>
    <cellStyle name="Followed Hyperlink" xfId="1978" builtinId="9" hidden="1"/>
    <cellStyle name="Followed Hyperlink" xfId="1980" builtinId="9" hidden="1"/>
    <cellStyle name="Followed Hyperlink" xfId="1982" builtinId="9" hidden="1"/>
    <cellStyle name="Followed Hyperlink" xfId="1984" builtinId="9" hidden="1"/>
    <cellStyle name="Followed Hyperlink" xfId="1986" builtinId="9" hidden="1"/>
    <cellStyle name="Followed Hyperlink" xfId="1988" builtinId="9" hidden="1"/>
    <cellStyle name="Followed Hyperlink" xfId="1990" builtinId="9" hidden="1"/>
    <cellStyle name="Followed Hyperlink" xfId="1992" builtinId="9" hidden="1"/>
    <cellStyle name="Followed Hyperlink" xfId="1994" builtinId="9" hidden="1"/>
    <cellStyle name="Followed Hyperlink" xfId="1996" builtinId="9" hidden="1"/>
    <cellStyle name="Followed Hyperlink" xfId="1998" builtinId="9" hidden="1"/>
    <cellStyle name="Followed Hyperlink" xfId="2000" builtinId="9" hidden="1"/>
    <cellStyle name="Followed Hyperlink" xfId="2002" builtinId="9" hidden="1"/>
    <cellStyle name="Followed Hyperlink" xfId="2004" builtinId="9" hidden="1"/>
    <cellStyle name="Followed Hyperlink" xfId="2006" builtinId="9" hidden="1"/>
    <cellStyle name="Followed Hyperlink" xfId="2008" builtinId="9" hidden="1"/>
    <cellStyle name="Followed Hyperlink" xfId="2010" builtinId="9" hidden="1"/>
    <cellStyle name="Followed Hyperlink" xfId="2012" builtinId="9" hidden="1"/>
    <cellStyle name="Followed Hyperlink" xfId="2014" builtinId="9" hidden="1"/>
    <cellStyle name="Followed Hyperlink" xfId="2016" builtinId="9" hidden="1"/>
    <cellStyle name="Followed Hyperlink" xfId="2018" builtinId="9" hidden="1"/>
    <cellStyle name="Followed Hyperlink" xfId="2020" builtinId="9" hidden="1"/>
    <cellStyle name="Followed Hyperlink" xfId="2022" builtinId="9" hidden="1"/>
    <cellStyle name="Followed Hyperlink" xfId="2024" builtinId="9" hidden="1"/>
    <cellStyle name="Followed Hyperlink" xfId="2026" builtinId="9" hidden="1"/>
    <cellStyle name="Followed Hyperlink" xfId="2028" builtinId="9" hidden="1"/>
    <cellStyle name="Followed Hyperlink" xfId="2030" builtinId="9" hidden="1"/>
    <cellStyle name="Followed Hyperlink" xfId="2032" builtinId="9" hidden="1"/>
    <cellStyle name="Followed Hyperlink" xfId="2034" builtinId="9" hidden="1"/>
    <cellStyle name="Followed Hyperlink" xfId="2036" builtinId="9" hidden="1"/>
    <cellStyle name="Followed Hyperlink" xfId="2038" builtinId="9" hidden="1"/>
    <cellStyle name="Followed Hyperlink" xfId="2040" builtinId="9" hidden="1"/>
    <cellStyle name="Followed Hyperlink" xfId="2042" builtinId="9" hidden="1"/>
    <cellStyle name="Followed Hyperlink" xfId="2044" builtinId="9" hidden="1"/>
    <cellStyle name="Followed Hyperlink" xfId="2046" builtinId="9" hidden="1"/>
    <cellStyle name="Followed Hyperlink" xfId="2048" builtinId="9" hidden="1"/>
    <cellStyle name="Followed Hyperlink" xfId="2050" builtinId="9" hidden="1"/>
    <cellStyle name="Followed Hyperlink" xfId="2052" builtinId="9" hidden="1"/>
    <cellStyle name="Followed Hyperlink" xfId="2054" builtinId="9" hidden="1"/>
    <cellStyle name="Followed Hyperlink" xfId="2056" builtinId="9" hidden="1"/>
    <cellStyle name="Followed Hyperlink" xfId="2058" builtinId="9" hidden="1"/>
    <cellStyle name="Followed Hyperlink" xfId="2060" builtinId="9" hidden="1"/>
    <cellStyle name="Followed Hyperlink" xfId="2062" builtinId="9" hidden="1"/>
    <cellStyle name="Followed Hyperlink" xfId="2064" builtinId="9" hidden="1"/>
    <cellStyle name="Followed Hyperlink" xfId="2066" builtinId="9" hidden="1"/>
    <cellStyle name="Followed Hyperlink" xfId="2068" builtinId="9" hidden="1"/>
    <cellStyle name="Followed Hyperlink" xfId="2070" builtinId="9" hidden="1"/>
    <cellStyle name="Followed Hyperlink" xfId="2072" builtinId="9" hidden="1"/>
    <cellStyle name="Followed Hyperlink" xfId="2074" builtinId="9" hidden="1"/>
    <cellStyle name="Followed Hyperlink" xfId="2076" builtinId="9" hidden="1"/>
    <cellStyle name="Followed Hyperlink" xfId="2078" builtinId="9" hidden="1"/>
    <cellStyle name="Followed Hyperlink" xfId="2080" builtinId="9" hidden="1"/>
    <cellStyle name="Followed Hyperlink" xfId="2082" builtinId="9" hidden="1"/>
    <cellStyle name="Followed Hyperlink" xfId="2084" builtinId="9" hidden="1"/>
    <cellStyle name="Followed Hyperlink" xfId="2086" builtinId="9" hidden="1"/>
    <cellStyle name="Followed Hyperlink" xfId="2088" builtinId="9" hidden="1"/>
    <cellStyle name="Followed Hyperlink" xfId="2090" builtinId="9" hidden="1"/>
    <cellStyle name="Followed Hyperlink" xfId="2092" builtinId="9" hidden="1"/>
    <cellStyle name="Followed Hyperlink" xfId="2094" builtinId="9" hidden="1"/>
    <cellStyle name="Followed Hyperlink" xfId="2096" builtinId="9" hidden="1"/>
    <cellStyle name="Followed Hyperlink" xfId="2098" builtinId="9" hidden="1"/>
    <cellStyle name="Followed Hyperlink" xfId="2100" builtinId="9" hidden="1"/>
    <cellStyle name="Followed Hyperlink" xfId="2102" builtinId="9" hidden="1"/>
    <cellStyle name="Followed Hyperlink" xfId="2104" builtinId="9" hidden="1"/>
    <cellStyle name="Followed Hyperlink" xfId="2106" builtinId="9" hidden="1"/>
    <cellStyle name="Followed Hyperlink" xfId="2108"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Hyperlink" xfId="466" builtinId="8" hidden="1"/>
    <cellStyle name="Hyperlink" xfId="468" builtinId="8" hidden="1"/>
    <cellStyle name="Hyperlink" xfId="470" builtinId="8" hidden="1"/>
    <cellStyle name="Hyperlink" xfId="472" builtinId="8" hidden="1"/>
    <cellStyle name="Hyperlink" xfId="474" builtinId="8" hidden="1"/>
    <cellStyle name="Hyperlink" xfId="476" builtinId="8" hidden="1"/>
    <cellStyle name="Hyperlink" xfId="478"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Hyperlink" xfId="494" builtinId="8" hidden="1"/>
    <cellStyle name="Hyperlink" xfId="496" builtinId="8" hidden="1"/>
    <cellStyle name="Hyperlink" xfId="498" builtinId="8" hidden="1"/>
    <cellStyle name="Hyperlink" xfId="500" builtinId="8" hidden="1"/>
    <cellStyle name="Hyperlink" xfId="502" builtinId="8" hidden="1"/>
    <cellStyle name="Hyperlink" xfId="504" builtinId="8" hidden="1"/>
    <cellStyle name="Hyperlink" xfId="506" builtinId="8" hidden="1"/>
    <cellStyle name="Hyperlink" xfId="508" builtinId="8" hidden="1"/>
    <cellStyle name="Hyperlink" xfId="510" builtinId="8" hidden="1"/>
    <cellStyle name="Hyperlink" xfId="512" builtinId="8" hidden="1"/>
    <cellStyle name="Hyperlink" xfId="514" builtinId="8" hidden="1"/>
    <cellStyle name="Hyperlink" xfId="516" builtinId="8" hidden="1"/>
    <cellStyle name="Hyperlink" xfId="518" builtinId="8" hidden="1"/>
    <cellStyle name="Hyperlink" xfId="520" builtinId="8" hidden="1"/>
    <cellStyle name="Hyperlink" xfId="522" builtinId="8" hidden="1"/>
    <cellStyle name="Hyperlink" xfId="524" builtinId="8" hidden="1"/>
    <cellStyle name="Hyperlink" xfId="526" builtinId="8" hidden="1"/>
    <cellStyle name="Hyperlink" xfId="528" builtinId="8" hidden="1"/>
    <cellStyle name="Hyperlink" xfId="530" builtinId="8" hidden="1"/>
    <cellStyle name="Hyperlink" xfId="532" builtinId="8" hidden="1"/>
    <cellStyle name="Hyperlink" xfId="534" builtinId="8" hidden="1"/>
    <cellStyle name="Hyperlink" xfId="536" builtinId="8" hidden="1"/>
    <cellStyle name="Hyperlink" xfId="538" builtinId="8" hidden="1"/>
    <cellStyle name="Hyperlink" xfId="540" builtinId="8" hidden="1"/>
    <cellStyle name="Hyperlink" xfId="542" builtinId="8" hidden="1"/>
    <cellStyle name="Hyperlink" xfId="544" builtinId="8" hidden="1"/>
    <cellStyle name="Hyperlink" xfId="546" builtinId="8" hidden="1"/>
    <cellStyle name="Hyperlink" xfId="548" builtinId="8" hidden="1"/>
    <cellStyle name="Hyperlink" xfId="550" builtinId="8" hidden="1"/>
    <cellStyle name="Hyperlink" xfId="552" builtinId="8" hidden="1"/>
    <cellStyle name="Hyperlink" xfId="554" builtinId="8" hidden="1"/>
    <cellStyle name="Hyperlink" xfId="556" builtinId="8" hidden="1"/>
    <cellStyle name="Hyperlink" xfId="558" builtinId="8" hidden="1"/>
    <cellStyle name="Hyperlink" xfId="560" builtinId="8" hidden="1"/>
    <cellStyle name="Hyperlink" xfId="562" builtinId="8" hidden="1"/>
    <cellStyle name="Hyperlink" xfId="564" builtinId="8" hidden="1"/>
    <cellStyle name="Hyperlink" xfId="566" builtinId="8" hidden="1"/>
    <cellStyle name="Hyperlink" xfId="568" builtinId="8" hidden="1"/>
    <cellStyle name="Hyperlink" xfId="570" builtinId="8" hidden="1"/>
    <cellStyle name="Hyperlink" xfId="572" builtinId="8" hidden="1"/>
    <cellStyle name="Hyperlink" xfId="574" builtinId="8" hidden="1"/>
    <cellStyle name="Hyperlink" xfId="576" builtinId="8" hidden="1"/>
    <cellStyle name="Hyperlink" xfId="578" builtinId="8" hidden="1"/>
    <cellStyle name="Hyperlink" xfId="580" builtinId="8" hidden="1"/>
    <cellStyle name="Hyperlink" xfId="582" builtinId="8" hidden="1"/>
    <cellStyle name="Hyperlink" xfId="584" builtinId="8" hidden="1"/>
    <cellStyle name="Hyperlink" xfId="586" builtinId="8" hidden="1"/>
    <cellStyle name="Hyperlink" xfId="588" builtinId="8" hidden="1"/>
    <cellStyle name="Hyperlink" xfId="590" builtinId="8" hidden="1"/>
    <cellStyle name="Hyperlink" xfId="592" builtinId="8" hidden="1"/>
    <cellStyle name="Hyperlink" xfId="594" builtinId="8" hidden="1"/>
    <cellStyle name="Hyperlink" xfId="596" builtinId="8" hidden="1"/>
    <cellStyle name="Hyperlink" xfId="598" builtinId="8" hidden="1"/>
    <cellStyle name="Hyperlink" xfId="600" builtinId="8" hidden="1"/>
    <cellStyle name="Hyperlink" xfId="602" builtinId="8" hidden="1"/>
    <cellStyle name="Hyperlink" xfId="604" builtinId="8" hidden="1"/>
    <cellStyle name="Hyperlink" xfId="606" builtinId="8" hidden="1"/>
    <cellStyle name="Hyperlink" xfId="608" builtinId="8" hidden="1"/>
    <cellStyle name="Hyperlink" xfId="610" builtinId="8" hidden="1"/>
    <cellStyle name="Hyperlink" xfId="612" builtinId="8" hidden="1"/>
    <cellStyle name="Hyperlink" xfId="614" builtinId="8" hidden="1"/>
    <cellStyle name="Hyperlink" xfId="616" builtinId="8" hidden="1"/>
    <cellStyle name="Hyperlink" xfId="618" builtinId="8" hidden="1"/>
    <cellStyle name="Hyperlink" xfId="620" builtinId="8" hidden="1"/>
    <cellStyle name="Hyperlink" xfId="622" builtinId="8" hidden="1"/>
    <cellStyle name="Hyperlink" xfId="624" builtinId="8" hidden="1"/>
    <cellStyle name="Hyperlink" xfId="626" builtinId="8" hidden="1"/>
    <cellStyle name="Hyperlink" xfId="628" builtinId="8" hidden="1"/>
    <cellStyle name="Hyperlink" xfId="630" builtinId="8" hidden="1"/>
    <cellStyle name="Hyperlink" xfId="632" builtinId="8" hidden="1"/>
    <cellStyle name="Hyperlink" xfId="634" builtinId="8" hidden="1"/>
    <cellStyle name="Hyperlink" xfId="636" builtinId="8" hidden="1"/>
    <cellStyle name="Hyperlink" xfId="638" builtinId="8" hidden="1"/>
    <cellStyle name="Hyperlink" xfId="640" builtinId="8" hidden="1"/>
    <cellStyle name="Hyperlink" xfId="642" builtinId="8" hidden="1"/>
    <cellStyle name="Hyperlink" xfId="644" builtinId="8" hidden="1"/>
    <cellStyle name="Hyperlink" xfId="646" builtinId="8" hidden="1"/>
    <cellStyle name="Hyperlink" xfId="648" builtinId="8" hidden="1"/>
    <cellStyle name="Hyperlink" xfId="650" builtinId="8" hidden="1"/>
    <cellStyle name="Hyperlink" xfId="652" builtinId="8" hidden="1"/>
    <cellStyle name="Hyperlink" xfId="654" builtinId="8" hidden="1"/>
    <cellStyle name="Hyperlink" xfId="656" builtinId="8" hidden="1"/>
    <cellStyle name="Hyperlink" xfId="658" builtinId="8" hidden="1"/>
    <cellStyle name="Hyperlink" xfId="660" builtinId="8" hidden="1"/>
    <cellStyle name="Hyperlink" xfId="662" builtinId="8" hidden="1"/>
    <cellStyle name="Hyperlink" xfId="664" builtinId="8" hidden="1"/>
    <cellStyle name="Hyperlink" xfId="666" builtinId="8" hidden="1"/>
    <cellStyle name="Hyperlink" xfId="668" builtinId="8" hidden="1"/>
    <cellStyle name="Hyperlink" xfId="670" builtinId="8" hidden="1"/>
    <cellStyle name="Hyperlink" xfId="672" builtinId="8" hidden="1"/>
    <cellStyle name="Hyperlink" xfId="674" builtinId="8" hidden="1"/>
    <cellStyle name="Hyperlink" xfId="676" builtinId="8" hidden="1"/>
    <cellStyle name="Hyperlink" xfId="678" builtinId="8" hidden="1"/>
    <cellStyle name="Hyperlink" xfId="680" builtinId="8" hidden="1"/>
    <cellStyle name="Hyperlink" xfId="682" builtinId="8" hidden="1"/>
    <cellStyle name="Hyperlink" xfId="684" builtinId="8" hidden="1"/>
    <cellStyle name="Hyperlink" xfId="686" builtinId="8" hidden="1"/>
    <cellStyle name="Hyperlink" xfId="688" builtinId="8" hidden="1"/>
    <cellStyle name="Hyperlink" xfId="690" builtinId="8" hidden="1"/>
    <cellStyle name="Hyperlink" xfId="692" builtinId="8" hidden="1"/>
    <cellStyle name="Hyperlink" xfId="694" builtinId="8" hidden="1"/>
    <cellStyle name="Hyperlink" xfId="696" builtinId="8" hidden="1"/>
    <cellStyle name="Hyperlink" xfId="698" builtinId="8" hidden="1"/>
    <cellStyle name="Hyperlink" xfId="700" builtinId="8" hidden="1"/>
    <cellStyle name="Hyperlink" xfId="702" builtinId="8" hidden="1"/>
    <cellStyle name="Hyperlink" xfId="704" builtinId="8" hidden="1"/>
    <cellStyle name="Hyperlink" xfId="706" builtinId="8" hidden="1"/>
    <cellStyle name="Hyperlink" xfId="708" builtinId="8" hidden="1"/>
    <cellStyle name="Hyperlink" xfId="710" builtinId="8" hidden="1"/>
    <cellStyle name="Hyperlink" xfId="712" builtinId="8" hidden="1"/>
    <cellStyle name="Hyperlink" xfId="714" builtinId="8" hidden="1"/>
    <cellStyle name="Hyperlink" xfId="716" builtinId="8" hidden="1"/>
    <cellStyle name="Hyperlink" xfId="718" builtinId="8" hidden="1"/>
    <cellStyle name="Hyperlink" xfId="720" builtinId="8" hidden="1"/>
    <cellStyle name="Hyperlink" xfId="722" builtinId="8" hidden="1"/>
    <cellStyle name="Hyperlink" xfId="748" builtinId="8" hidden="1"/>
    <cellStyle name="Hyperlink" xfId="750" builtinId="8" hidden="1"/>
    <cellStyle name="Hyperlink" xfId="752" builtinId="8" hidden="1"/>
    <cellStyle name="Hyperlink" xfId="754" builtinId="8" hidden="1"/>
    <cellStyle name="Hyperlink" xfId="756" builtinId="8" hidden="1"/>
    <cellStyle name="Hyperlink" xfId="758" builtinId="8" hidden="1"/>
    <cellStyle name="Hyperlink" xfId="760" builtinId="8" hidden="1"/>
    <cellStyle name="Hyperlink" xfId="762" builtinId="8" hidden="1"/>
    <cellStyle name="Hyperlink" xfId="764" builtinId="8" hidden="1"/>
    <cellStyle name="Hyperlink" xfId="766" builtinId="8" hidden="1"/>
    <cellStyle name="Hyperlink" xfId="768" builtinId="8" hidden="1"/>
    <cellStyle name="Hyperlink" xfId="770" builtinId="8" hidden="1"/>
    <cellStyle name="Hyperlink" xfId="772" builtinId="8" hidden="1"/>
    <cellStyle name="Hyperlink" xfId="774" builtinId="8" hidden="1"/>
    <cellStyle name="Hyperlink" xfId="776" builtinId="8" hidden="1"/>
    <cellStyle name="Hyperlink" xfId="778" builtinId="8" hidden="1"/>
    <cellStyle name="Hyperlink" xfId="780" builtinId="8" hidden="1"/>
    <cellStyle name="Hyperlink" xfId="782" builtinId="8" hidden="1"/>
    <cellStyle name="Hyperlink" xfId="784" builtinId="8" hidden="1"/>
    <cellStyle name="Hyperlink" xfId="786" builtinId="8" hidden="1"/>
    <cellStyle name="Hyperlink" xfId="788"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5" builtinId="8" hidden="1"/>
    <cellStyle name="Hyperlink" xfId="897" builtinId="8" hidden="1"/>
    <cellStyle name="Hyperlink" xfId="899" builtinId="8" hidden="1"/>
    <cellStyle name="Hyperlink" xfId="901" builtinId="8" hidden="1"/>
    <cellStyle name="Hyperlink" xfId="903" builtinId="8" hidden="1"/>
    <cellStyle name="Hyperlink" xfId="905" builtinId="8" hidden="1"/>
    <cellStyle name="Hyperlink" xfId="907" builtinId="8" hidden="1"/>
    <cellStyle name="Hyperlink" xfId="909" builtinId="8" hidden="1"/>
    <cellStyle name="Hyperlink" xfId="911" builtinId="8" hidden="1"/>
    <cellStyle name="Hyperlink" xfId="913" builtinId="8" hidden="1"/>
    <cellStyle name="Hyperlink" xfId="915" builtinId="8" hidden="1"/>
    <cellStyle name="Hyperlink" xfId="917" builtinId="8" hidden="1"/>
    <cellStyle name="Hyperlink" xfId="919" builtinId="8" hidden="1"/>
    <cellStyle name="Hyperlink" xfId="921" builtinId="8" hidden="1"/>
    <cellStyle name="Hyperlink" xfId="923" builtinId="8" hidden="1"/>
    <cellStyle name="Hyperlink" xfId="925" builtinId="8" hidden="1"/>
    <cellStyle name="Hyperlink" xfId="927" builtinId="8" hidden="1"/>
    <cellStyle name="Hyperlink" xfId="929" builtinId="8" hidden="1"/>
    <cellStyle name="Hyperlink" xfId="931" builtinId="8" hidden="1"/>
    <cellStyle name="Hyperlink" xfId="933" builtinId="8" hidden="1"/>
    <cellStyle name="Hyperlink" xfId="935" builtinId="8" hidden="1"/>
    <cellStyle name="Hyperlink" xfId="937" builtinId="8" hidden="1"/>
    <cellStyle name="Hyperlink" xfId="939" builtinId="8" hidden="1"/>
    <cellStyle name="Hyperlink" xfId="941" builtinId="8" hidden="1"/>
    <cellStyle name="Hyperlink" xfId="943" builtinId="8" hidden="1"/>
    <cellStyle name="Hyperlink" xfId="945" builtinId="8" hidden="1"/>
    <cellStyle name="Hyperlink" xfId="947" builtinId="8" hidden="1"/>
    <cellStyle name="Hyperlink" xfId="949" builtinId="8" hidden="1"/>
    <cellStyle name="Hyperlink" xfId="951" builtinId="8" hidden="1"/>
    <cellStyle name="Hyperlink" xfId="953" builtinId="8" hidden="1"/>
    <cellStyle name="Hyperlink" xfId="955" builtinId="8" hidden="1"/>
    <cellStyle name="Hyperlink" xfId="957" builtinId="8" hidden="1"/>
    <cellStyle name="Hyperlink" xfId="959" builtinId="8" hidden="1"/>
    <cellStyle name="Hyperlink" xfId="961" builtinId="8" hidden="1"/>
    <cellStyle name="Hyperlink" xfId="963" builtinId="8" hidden="1"/>
    <cellStyle name="Hyperlink" xfId="965" builtinId="8" hidden="1"/>
    <cellStyle name="Hyperlink" xfId="967" builtinId="8" hidden="1"/>
    <cellStyle name="Hyperlink" xfId="969" builtinId="8" hidden="1"/>
    <cellStyle name="Hyperlink" xfId="971" builtinId="8" hidden="1"/>
    <cellStyle name="Hyperlink" xfId="973" builtinId="8" hidden="1"/>
    <cellStyle name="Hyperlink" xfId="975" builtinId="8" hidden="1"/>
    <cellStyle name="Hyperlink" xfId="977" builtinId="8" hidden="1"/>
    <cellStyle name="Hyperlink" xfId="979" builtinId="8" hidden="1"/>
    <cellStyle name="Hyperlink" xfId="981" builtinId="8" hidden="1"/>
    <cellStyle name="Hyperlink" xfId="983" builtinId="8" hidden="1"/>
    <cellStyle name="Hyperlink" xfId="985" builtinId="8" hidden="1"/>
    <cellStyle name="Hyperlink" xfId="987" builtinId="8" hidden="1"/>
    <cellStyle name="Hyperlink" xfId="989" builtinId="8" hidden="1"/>
    <cellStyle name="Hyperlink" xfId="991" builtinId="8" hidden="1"/>
    <cellStyle name="Hyperlink" xfId="993" builtinId="8" hidden="1"/>
    <cellStyle name="Hyperlink" xfId="995" builtinId="8" hidden="1"/>
    <cellStyle name="Hyperlink" xfId="997" builtinId="8" hidden="1"/>
    <cellStyle name="Hyperlink" xfId="999" builtinId="8" hidden="1"/>
    <cellStyle name="Hyperlink" xfId="1001" builtinId="8" hidden="1"/>
    <cellStyle name="Hyperlink" xfId="1003" builtinId="8" hidden="1"/>
    <cellStyle name="Hyperlink" xfId="1005" builtinId="8" hidden="1"/>
    <cellStyle name="Hyperlink" xfId="1007" builtinId="8" hidden="1"/>
    <cellStyle name="Hyperlink" xfId="1009" builtinId="8" hidden="1"/>
    <cellStyle name="Hyperlink" xfId="1011" builtinId="8" hidden="1"/>
    <cellStyle name="Hyperlink" xfId="1013" builtinId="8" hidden="1"/>
    <cellStyle name="Hyperlink" xfId="1015" builtinId="8" hidden="1"/>
    <cellStyle name="Hyperlink" xfId="1017" builtinId="8" hidden="1"/>
    <cellStyle name="Hyperlink" xfId="1019" builtinId="8" hidden="1"/>
    <cellStyle name="Hyperlink" xfId="1021" builtinId="8" hidden="1"/>
    <cellStyle name="Hyperlink" xfId="1023" builtinId="8" hidden="1"/>
    <cellStyle name="Hyperlink" xfId="1025" builtinId="8" hidden="1"/>
    <cellStyle name="Hyperlink" xfId="1027" builtinId="8" hidden="1"/>
    <cellStyle name="Hyperlink" xfId="1029" builtinId="8" hidden="1"/>
    <cellStyle name="Hyperlink" xfId="1031" builtinId="8" hidden="1"/>
    <cellStyle name="Hyperlink" xfId="1033" builtinId="8" hidden="1"/>
    <cellStyle name="Hyperlink" xfId="1035" builtinId="8" hidden="1"/>
    <cellStyle name="Hyperlink" xfId="1037" builtinId="8" hidden="1"/>
    <cellStyle name="Hyperlink" xfId="1039" builtinId="8" hidden="1"/>
    <cellStyle name="Hyperlink" xfId="1041" builtinId="8" hidden="1"/>
    <cellStyle name="Hyperlink" xfId="1043" builtinId="8" hidden="1"/>
    <cellStyle name="Hyperlink" xfId="1045" builtinId="8" hidden="1"/>
    <cellStyle name="Hyperlink" xfId="1047" builtinId="8" hidden="1"/>
    <cellStyle name="Hyperlink" xfId="1049" builtinId="8" hidden="1"/>
    <cellStyle name="Hyperlink" xfId="1051" builtinId="8" hidden="1"/>
    <cellStyle name="Hyperlink" xfId="1053" builtinId="8" hidden="1"/>
    <cellStyle name="Hyperlink" xfId="1055" builtinId="8" hidden="1"/>
    <cellStyle name="Hyperlink" xfId="1057" builtinId="8" hidden="1"/>
    <cellStyle name="Hyperlink" xfId="1059" builtinId="8" hidden="1"/>
    <cellStyle name="Hyperlink" xfId="1061" builtinId="8" hidden="1"/>
    <cellStyle name="Hyperlink" xfId="1063" builtinId="8" hidden="1"/>
    <cellStyle name="Hyperlink" xfId="1065" builtinId="8" hidden="1"/>
    <cellStyle name="Hyperlink" xfId="1067" builtinId="8" hidden="1"/>
    <cellStyle name="Hyperlink" xfId="1069" builtinId="8" hidden="1"/>
    <cellStyle name="Hyperlink" xfId="1071" builtinId="8" hidden="1"/>
    <cellStyle name="Hyperlink" xfId="1073" builtinId="8" hidden="1"/>
    <cellStyle name="Hyperlink" xfId="1075" builtinId="8" hidden="1"/>
    <cellStyle name="Hyperlink" xfId="1077" builtinId="8" hidden="1"/>
    <cellStyle name="Hyperlink" xfId="1079" builtinId="8" hidden="1"/>
    <cellStyle name="Hyperlink" xfId="1081" builtinId="8" hidden="1"/>
    <cellStyle name="Hyperlink" xfId="1083" builtinId="8" hidden="1"/>
    <cellStyle name="Hyperlink" xfId="1085" builtinId="8" hidden="1"/>
    <cellStyle name="Hyperlink" xfId="1087" builtinId="8" hidden="1"/>
    <cellStyle name="Hyperlink" xfId="1089" builtinId="8" hidden="1"/>
    <cellStyle name="Hyperlink" xfId="1091" builtinId="8" hidden="1"/>
    <cellStyle name="Hyperlink" xfId="1093" builtinId="8" hidden="1"/>
    <cellStyle name="Hyperlink" xfId="1095" builtinId="8" hidden="1"/>
    <cellStyle name="Hyperlink" xfId="1097" builtinId="8" hidden="1"/>
    <cellStyle name="Hyperlink" xfId="1099" builtinId="8" hidden="1"/>
    <cellStyle name="Hyperlink" xfId="1101" builtinId="8" hidden="1"/>
    <cellStyle name="Hyperlink" xfId="1103" builtinId="8" hidden="1"/>
    <cellStyle name="Hyperlink" xfId="1105" builtinId="8" hidden="1"/>
    <cellStyle name="Hyperlink" xfId="1107" builtinId="8" hidden="1"/>
    <cellStyle name="Hyperlink" xfId="1109" builtinId="8" hidden="1"/>
    <cellStyle name="Hyperlink" xfId="1111" builtinId="8" hidden="1"/>
    <cellStyle name="Hyperlink" xfId="1113" builtinId="8" hidden="1"/>
    <cellStyle name="Hyperlink" xfId="1115" builtinId="8" hidden="1"/>
    <cellStyle name="Hyperlink" xfId="1117" builtinId="8" hidden="1"/>
    <cellStyle name="Hyperlink" xfId="1119" builtinId="8" hidden="1"/>
    <cellStyle name="Hyperlink" xfId="1121" builtinId="8" hidden="1"/>
    <cellStyle name="Hyperlink" xfId="1123" builtinId="8" hidden="1"/>
    <cellStyle name="Hyperlink" xfId="1125" builtinId="8" hidden="1"/>
    <cellStyle name="Hyperlink" xfId="1127" builtinId="8" hidden="1"/>
    <cellStyle name="Hyperlink" xfId="1129" builtinId="8" hidden="1"/>
    <cellStyle name="Hyperlink" xfId="1131" builtinId="8" hidden="1"/>
    <cellStyle name="Hyperlink" xfId="1133" builtinId="8" hidden="1"/>
    <cellStyle name="Hyperlink" xfId="1135" builtinId="8" hidden="1"/>
    <cellStyle name="Hyperlink" xfId="1137" builtinId="8" hidden="1"/>
    <cellStyle name="Hyperlink" xfId="1139" builtinId="8" hidden="1"/>
    <cellStyle name="Hyperlink" xfId="1141" builtinId="8" hidden="1"/>
    <cellStyle name="Hyperlink" xfId="1143" builtinId="8" hidden="1"/>
    <cellStyle name="Hyperlink" xfId="1145" builtinId="8" hidden="1"/>
    <cellStyle name="Hyperlink" xfId="1147" builtinId="8" hidden="1"/>
    <cellStyle name="Hyperlink" xfId="1149" builtinId="8" hidden="1"/>
    <cellStyle name="Hyperlink" xfId="1151" builtinId="8" hidden="1"/>
    <cellStyle name="Hyperlink" xfId="1153" builtinId="8" hidden="1"/>
    <cellStyle name="Hyperlink" xfId="1155" builtinId="8" hidden="1"/>
    <cellStyle name="Hyperlink" xfId="1157" builtinId="8" hidden="1"/>
    <cellStyle name="Hyperlink" xfId="1159" builtinId="8" hidden="1"/>
    <cellStyle name="Hyperlink" xfId="1161" builtinId="8" hidden="1"/>
    <cellStyle name="Hyperlink" xfId="1163" builtinId="8" hidden="1"/>
    <cellStyle name="Hyperlink" xfId="1165" builtinId="8" hidden="1"/>
    <cellStyle name="Hyperlink" xfId="1167" builtinId="8" hidden="1"/>
    <cellStyle name="Hyperlink" xfId="1169" builtinId="8" hidden="1"/>
    <cellStyle name="Hyperlink" xfId="1171" builtinId="8" hidden="1"/>
    <cellStyle name="Hyperlink" xfId="1173" builtinId="8" hidden="1"/>
    <cellStyle name="Hyperlink" xfId="1175" builtinId="8" hidden="1"/>
    <cellStyle name="Hyperlink" xfId="1177" builtinId="8" hidden="1"/>
    <cellStyle name="Hyperlink" xfId="1179" builtinId="8" hidden="1"/>
    <cellStyle name="Hyperlink" xfId="1181" builtinId="8" hidden="1"/>
    <cellStyle name="Hyperlink" xfId="1183" builtinId="8" hidden="1"/>
    <cellStyle name="Hyperlink" xfId="1185" builtinId="8" hidden="1"/>
    <cellStyle name="Hyperlink" xfId="1187" builtinId="8" hidden="1"/>
    <cellStyle name="Hyperlink" xfId="1189" builtinId="8" hidden="1"/>
    <cellStyle name="Hyperlink" xfId="1191" builtinId="8" hidden="1"/>
    <cellStyle name="Hyperlink" xfId="1193" builtinId="8" hidden="1"/>
    <cellStyle name="Hyperlink" xfId="1195" builtinId="8" hidden="1"/>
    <cellStyle name="Hyperlink" xfId="1197" builtinId="8" hidden="1"/>
    <cellStyle name="Hyperlink" xfId="1199" builtinId="8" hidden="1"/>
    <cellStyle name="Hyperlink" xfId="1201" builtinId="8" hidden="1"/>
    <cellStyle name="Hyperlink" xfId="1203" builtinId="8" hidden="1"/>
    <cellStyle name="Hyperlink" xfId="1205" builtinId="8" hidden="1"/>
    <cellStyle name="Hyperlink" xfId="1207" builtinId="8" hidden="1"/>
    <cellStyle name="Hyperlink" xfId="1209" builtinId="8" hidden="1"/>
    <cellStyle name="Hyperlink" xfId="1211" builtinId="8" hidden="1"/>
    <cellStyle name="Hyperlink" xfId="1213" builtinId="8" hidden="1"/>
    <cellStyle name="Hyperlink" xfId="1215" builtinId="8" hidden="1"/>
    <cellStyle name="Hyperlink" xfId="1217" builtinId="8" hidden="1"/>
    <cellStyle name="Hyperlink" xfId="1219" builtinId="8" hidden="1"/>
    <cellStyle name="Hyperlink" xfId="1221" builtinId="8" hidden="1"/>
    <cellStyle name="Hyperlink" xfId="1223" builtinId="8" hidden="1"/>
    <cellStyle name="Hyperlink" xfId="1225" builtinId="8" hidden="1"/>
    <cellStyle name="Hyperlink" xfId="1227" builtinId="8" hidden="1"/>
    <cellStyle name="Hyperlink" xfId="1229" builtinId="8" hidden="1"/>
    <cellStyle name="Hyperlink" xfId="1231" builtinId="8" hidden="1"/>
    <cellStyle name="Hyperlink" xfId="1233" builtinId="8" hidden="1"/>
    <cellStyle name="Hyperlink" xfId="1235" builtinId="8" hidden="1"/>
    <cellStyle name="Hyperlink" xfId="1237" builtinId="8" hidden="1"/>
    <cellStyle name="Hyperlink" xfId="1239" builtinId="8" hidden="1"/>
    <cellStyle name="Hyperlink" xfId="1241" builtinId="8" hidden="1"/>
    <cellStyle name="Hyperlink" xfId="1243" builtinId="8" hidden="1"/>
    <cellStyle name="Hyperlink" xfId="1245" builtinId="8" hidden="1"/>
    <cellStyle name="Hyperlink" xfId="1247" builtinId="8" hidden="1"/>
    <cellStyle name="Hyperlink" xfId="1249" builtinId="8" hidden="1"/>
    <cellStyle name="Hyperlink" xfId="1251" builtinId="8" hidden="1"/>
    <cellStyle name="Hyperlink" xfId="1253" builtinId="8" hidden="1"/>
    <cellStyle name="Hyperlink" xfId="1255" builtinId="8" hidden="1"/>
    <cellStyle name="Hyperlink" xfId="1257" builtinId="8" hidden="1"/>
    <cellStyle name="Hyperlink" xfId="1259" builtinId="8" hidden="1"/>
    <cellStyle name="Hyperlink" xfId="1261" builtinId="8" hidden="1"/>
    <cellStyle name="Hyperlink" xfId="1263" builtinId="8" hidden="1"/>
    <cellStyle name="Hyperlink" xfId="1265" builtinId="8" hidden="1"/>
    <cellStyle name="Hyperlink" xfId="1267" builtinId="8" hidden="1"/>
    <cellStyle name="Hyperlink" xfId="1269" builtinId="8" hidden="1"/>
    <cellStyle name="Hyperlink" xfId="1271" builtinId="8" hidden="1"/>
    <cellStyle name="Hyperlink" xfId="1273" builtinId="8" hidden="1"/>
    <cellStyle name="Hyperlink" xfId="1275" builtinId="8" hidden="1"/>
    <cellStyle name="Hyperlink" xfId="1277" builtinId="8" hidden="1"/>
    <cellStyle name="Hyperlink" xfId="1279" builtinId="8" hidden="1"/>
    <cellStyle name="Hyperlink" xfId="1281" builtinId="8" hidden="1"/>
    <cellStyle name="Hyperlink" xfId="1283" builtinId="8" hidden="1"/>
    <cellStyle name="Hyperlink" xfId="1285" builtinId="8" hidden="1"/>
    <cellStyle name="Hyperlink" xfId="1287" builtinId="8" hidden="1"/>
    <cellStyle name="Hyperlink" xfId="1289" builtinId="8" hidden="1"/>
    <cellStyle name="Hyperlink" xfId="1291" builtinId="8" hidden="1"/>
    <cellStyle name="Hyperlink" xfId="1293" builtinId="8" hidden="1"/>
    <cellStyle name="Hyperlink" xfId="1295" builtinId="8" hidden="1"/>
    <cellStyle name="Hyperlink" xfId="1297" builtinId="8" hidden="1"/>
    <cellStyle name="Hyperlink" xfId="1299" builtinId="8" hidden="1"/>
    <cellStyle name="Hyperlink" xfId="1301" builtinId="8" hidden="1"/>
    <cellStyle name="Hyperlink" xfId="1303" builtinId="8" hidden="1"/>
    <cellStyle name="Hyperlink" xfId="1305" builtinId="8" hidden="1"/>
    <cellStyle name="Hyperlink" xfId="1307" builtinId="8" hidden="1"/>
    <cellStyle name="Hyperlink" xfId="1309" builtinId="8" hidden="1"/>
    <cellStyle name="Hyperlink" xfId="1311" builtinId="8" hidden="1"/>
    <cellStyle name="Hyperlink" xfId="1313" builtinId="8" hidden="1"/>
    <cellStyle name="Hyperlink" xfId="1315" builtinId="8" hidden="1"/>
    <cellStyle name="Hyperlink" xfId="1317" builtinId="8" hidden="1"/>
    <cellStyle name="Hyperlink" xfId="1319" builtinId="8" hidden="1"/>
    <cellStyle name="Hyperlink" xfId="1321" builtinId="8" hidden="1"/>
    <cellStyle name="Hyperlink" xfId="1323" builtinId="8" hidden="1"/>
    <cellStyle name="Hyperlink" xfId="1325" builtinId="8" hidden="1"/>
    <cellStyle name="Hyperlink" xfId="1327" builtinId="8" hidden="1"/>
    <cellStyle name="Hyperlink" xfId="1329" builtinId="8" hidden="1"/>
    <cellStyle name="Hyperlink" xfId="1331" builtinId="8" hidden="1"/>
    <cellStyle name="Hyperlink" xfId="1333" builtinId="8" hidden="1"/>
    <cellStyle name="Hyperlink" xfId="1335" builtinId="8" hidden="1"/>
    <cellStyle name="Hyperlink" xfId="1337" builtinId="8" hidden="1"/>
    <cellStyle name="Hyperlink" xfId="1339" builtinId="8" hidden="1"/>
    <cellStyle name="Hyperlink" xfId="1341" builtinId="8" hidden="1"/>
    <cellStyle name="Hyperlink" xfId="1343" builtinId="8" hidden="1"/>
    <cellStyle name="Hyperlink" xfId="1345" builtinId="8" hidden="1"/>
    <cellStyle name="Hyperlink" xfId="1347" builtinId="8" hidden="1"/>
    <cellStyle name="Hyperlink" xfId="1349" builtinId="8" hidden="1"/>
    <cellStyle name="Hyperlink" xfId="1351" builtinId="8" hidden="1"/>
    <cellStyle name="Hyperlink" xfId="1353" builtinId="8" hidden="1"/>
    <cellStyle name="Hyperlink" xfId="1355" builtinId="8" hidden="1"/>
    <cellStyle name="Hyperlink" xfId="1357" builtinId="8" hidden="1"/>
    <cellStyle name="Hyperlink" xfId="1359" builtinId="8" hidden="1"/>
    <cellStyle name="Hyperlink" xfId="1361" builtinId="8" hidden="1"/>
    <cellStyle name="Hyperlink" xfId="1363" builtinId="8" hidden="1"/>
    <cellStyle name="Hyperlink" xfId="1365" builtinId="8" hidden="1"/>
    <cellStyle name="Hyperlink" xfId="1367" builtinId="8" hidden="1"/>
    <cellStyle name="Hyperlink" xfId="1369" builtinId="8" hidden="1"/>
    <cellStyle name="Hyperlink" xfId="1371" builtinId="8" hidden="1"/>
    <cellStyle name="Hyperlink" xfId="1373" builtinId="8" hidden="1"/>
    <cellStyle name="Hyperlink" xfId="1375" builtinId="8" hidden="1"/>
    <cellStyle name="Hyperlink" xfId="1377" builtinId="8" hidden="1"/>
    <cellStyle name="Hyperlink" xfId="1379" builtinId="8" hidden="1"/>
    <cellStyle name="Hyperlink" xfId="1381" builtinId="8" hidden="1"/>
    <cellStyle name="Hyperlink" xfId="1383" builtinId="8" hidden="1"/>
    <cellStyle name="Hyperlink" xfId="1385" builtinId="8" hidden="1"/>
    <cellStyle name="Hyperlink" xfId="1387" builtinId="8" hidden="1"/>
    <cellStyle name="Hyperlink" xfId="1389" builtinId="8" hidden="1"/>
    <cellStyle name="Hyperlink" xfId="1391" builtinId="8" hidden="1"/>
    <cellStyle name="Hyperlink" xfId="1393" builtinId="8" hidden="1"/>
    <cellStyle name="Hyperlink" xfId="1395" builtinId="8" hidden="1"/>
    <cellStyle name="Hyperlink" xfId="1397" builtinId="8" hidden="1"/>
    <cellStyle name="Hyperlink" xfId="1399" builtinId="8" hidden="1"/>
    <cellStyle name="Hyperlink" xfId="1401" builtinId="8" hidden="1"/>
    <cellStyle name="Hyperlink" xfId="1403" builtinId="8" hidden="1"/>
    <cellStyle name="Hyperlink" xfId="1405" builtinId="8" hidden="1"/>
    <cellStyle name="Hyperlink" xfId="1407" builtinId="8" hidden="1"/>
    <cellStyle name="Hyperlink" xfId="1409" builtinId="8" hidden="1"/>
    <cellStyle name="Hyperlink" xfId="1411" builtinId="8" hidden="1"/>
    <cellStyle name="Hyperlink" xfId="1413" builtinId="8" hidden="1"/>
    <cellStyle name="Hyperlink" xfId="1415" builtinId="8" hidden="1"/>
    <cellStyle name="Hyperlink" xfId="1417" builtinId="8" hidden="1"/>
    <cellStyle name="Hyperlink" xfId="1419" builtinId="8" hidden="1"/>
    <cellStyle name="Hyperlink" xfId="1421" builtinId="8" hidden="1"/>
    <cellStyle name="Hyperlink" xfId="1423" builtinId="8" hidden="1"/>
    <cellStyle name="Hyperlink" xfId="1425" builtinId="8" hidden="1"/>
    <cellStyle name="Hyperlink" xfId="1427" builtinId="8" hidden="1"/>
    <cellStyle name="Hyperlink" xfId="1429" builtinId="8" hidden="1"/>
    <cellStyle name="Hyperlink" xfId="1431" builtinId="8" hidden="1"/>
    <cellStyle name="Hyperlink" xfId="1433" builtinId="8" hidden="1"/>
    <cellStyle name="Hyperlink" xfId="1435" builtinId="8" hidden="1"/>
    <cellStyle name="Hyperlink" xfId="1437" builtinId="8" hidden="1"/>
    <cellStyle name="Hyperlink" xfId="1439" builtinId="8" hidden="1"/>
    <cellStyle name="Hyperlink" xfId="1441" builtinId="8" hidden="1"/>
    <cellStyle name="Hyperlink" xfId="1443" builtinId="8" hidden="1"/>
    <cellStyle name="Hyperlink" xfId="1445" builtinId="8" hidden="1"/>
    <cellStyle name="Hyperlink" xfId="1447" builtinId="8" hidden="1"/>
    <cellStyle name="Hyperlink" xfId="1449" builtinId="8" hidden="1"/>
    <cellStyle name="Hyperlink" xfId="1451" builtinId="8" hidden="1"/>
    <cellStyle name="Hyperlink" xfId="1453" builtinId="8" hidden="1"/>
    <cellStyle name="Hyperlink" xfId="1455" builtinId="8" hidden="1"/>
    <cellStyle name="Hyperlink" xfId="1457" builtinId="8" hidden="1"/>
    <cellStyle name="Hyperlink" xfId="1459" builtinId="8" hidden="1"/>
    <cellStyle name="Hyperlink" xfId="1461" builtinId="8" hidden="1"/>
    <cellStyle name="Hyperlink" xfId="1463" builtinId="8" hidden="1"/>
    <cellStyle name="Hyperlink" xfId="1465" builtinId="8" hidden="1"/>
    <cellStyle name="Hyperlink" xfId="1467" builtinId="8" hidden="1"/>
    <cellStyle name="Hyperlink" xfId="1469" builtinId="8" hidden="1"/>
    <cellStyle name="Hyperlink" xfId="1471" builtinId="8" hidden="1"/>
    <cellStyle name="Hyperlink" xfId="1473" builtinId="8" hidden="1"/>
    <cellStyle name="Hyperlink" xfId="1475" builtinId="8" hidden="1"/>
    <cellStyle name="Hyperlink" xfId="1477" builtinId="8" hidden="1"/>
    <cellStyle name="Hyperlink" xfId="1479" builtinId="8" hidden="1"/>
    <cellStyle name="Hyperlink" xfId="1481" builtinId="8" hidden="1"/>
    <cellStyle name="Hyperlink" xfId="1483" builtinId="8" hidden="1"/>
    <cellStyle name="Hyperlink" xfId="1485" builtinId="8" hidden="1"/>
    <cellStyle name="Hyperlink" xfId="1487" builtinId="8" hidden="1"/>
    <cellStyle name="Hyperlink" xfId="1489" builtinId="8" hidden="1"/>
    <cellStyle name="Hyperlink" xfId="1491" builtinId="8" hidden="1"/>
    <cellStyle name="Hyperlink" xfId="1493" builtinId="8" hidden="1"/>
    <cellStyle name="Hyperlink" xfId="1495" builtinId="8" hidden="1"/>
    <cellStyle name="Hyperlink" xfId="1497" builtinId="8" hidden="1"/>
    <cellStyle name="Hyperlink" xfId="1499" builtinId="8" hidden="1"/>
    <cellStyle name="Hyperlink" xfId="1501" builtinId="8" hidden="1"/>
    <cellStyle name="Hyperlink" xfId="1503" builtinId="8" hidden="1"/>
    <cellStyle name="Hyperlink" xfId="1505" builtinId="8" hidden="1"/>
    <cellStyle name="Hyperlink" xfId="1507" builtinId="8" hidden="1"/>
    <cellStyle name="Hyperlink" xfId="1509" builtinId="8" hidden="1"/>
    <cellStyle name="Hyperlink" xfId="1511" builtinId="8" hidden="1"/>
    <cellStyle name="Hyperlink" xfId="1513" builtinId="8" hidden="1"/>
    <cellStyle name="Hyperlink" xfId="1515" builtinId="8" hidden="1"/>
    <cellStyle name="Hyperlink" xfId="1517" builtinId="8" hidden="1"/>
    <cellStyle name="Hyperlink" xfId="1519" builtinId="8" hidden="1"/>
    <cellStyle name="Hyperlink" xfId="1521" builtinId="8" hidden="1"/>
    <cellStyle name="Hyperlink" xfId="1523" builtinId="8" hidden="1"/>
    <cellStyle name="Hyperlink" xfId="1525" builtinId="8" hidden="1"/>
    <cellStyle name="Hyperlink" xfId="1527" builtinId="8" hidden="1"/>
    <cellStyle name="Hyperlink" xfId="1529" builtinId="8" hidden="1"/>
    <cellStyle name="Hyperlink" xfId="1531" builtinId="8" hidden="1"/>
    <cellStyle name="Hyperlink" xfId="1533" builtinId="8" hidden="1"/>
    <cellStyle name="Hyperlink" xfId="1535" builtinId="8" hidden="1"/>
    <cellStyle name="Hyperlink" xfId="1537" builtinId="8" hidden="1"/>
    <cellStyle name="Hyperlink" xfId="1539" builtinId="8" hidden="1"/>
    <cellStyle name="Hyperlink" xfId="1541" builtinId="8" hidden="1"/>
    <cellStyle name="Hyperlink" xfId="1543" builtinId="8" hidden="1"/>
    <cellStyle name="Hyperlink" xfId="1545" builtinId="8" hidden="1"/>
    <cellStyle name="Hyperlink" xfId="1547" builtinId="8" hidden="1"/>
    <cellStyle name="Hyperlink" xfId="1549" builtinId="8" hidden="1"/>
    <cellStyle name="Hyperlink" xfId="1551" builtinId="8" hidden="1"/>
    <cellStyle name="Hyperlink" xfId="1553" builtinId="8" hidden="1"/>
    <cellStyle name="Hyperlink" xfId="1555" builtinId="8" hidden="1"/>
    <cellStyle name="Hyperlink" xfId="1557" builtinId="8" hidden="1"/>
    <cellStyle name="Hyperlink" xfId="1559" builtinId="8" hidden="1"/>
    <cellStyle name="Hyperlink" xfId="1561" builtinId="8" hidden="1"/>
    <cellStyle name="Hyperlink" xfId="1563" builtinId="8" hidden="1"/>
    <cellStyle name="Hyperlink" xfId="1565" builtinId="8" hidden="1"/>
    <cellStyle name="Hyperlink" xfId="1567" builtinId="8" hidden="1"/>
    <cellStyle name="Hyperlink" xfId="1569" builtinId="8" hidden="1"/>
    <cellStyle name="Hyperlink" xfId="1571" builtinId="8" hidden="1"/>
    <cellStyle name="Hyperlink" xfId="1573" builtinId="8" hidden="1"/>
    <cellStyle name="Hyperlink" xfId="1575" builtinId="8" hidden="1"/>
    <cellStyle name="Hyperlink" xfId="1577" builtinId="8" hidden="1"/>
    <cellStyle name="Hyperlink" xfId="1579" builtinId="8" hidden="1"/>
    <cellStyle name="Hyperlink" xfId="1581" builtinId="8" hidden="1"/>
    <cellStyle name="Hyperlink" xfId="1583" builtinId="8" hidden="1"/>
    <cellStyle name="Hyperlink" xfId="1585" builtinId="8" hidden="1"/>
    <cellStyle name="Hyperlink" xfId="1587" builtinId="8" hidden="1"/>
    <cellStyle name="Hyperlink" xfId="1589" builtinId="8" hidden="1"/>
    <cellStyle name="Hyperlink" xfId="1591" builtinId="8" hidden="1"/>
    <cellStyle name="Hyperlink" xfId="1593" builtinId="8" hidden="1"/>
    <cellStyle name="Hyperlink" xfId="1595" builtinId="8" hidden="1"/>
    <cellStyle name="Hyperlink" xfId="1597" builtinId="8" hidden="1"/>
    <cellStyle name="Hyperlink" xfId="1599" builtinId="8" hidden="1"/>
    <cellStyle name="Hyperlink" xfId="1601" builtinId="8" hidden="1"/>
    <cellStyle name="Hyperlink" xfId="1603" builtinId="8" hidden="1"/>
    <cellStyle name="Hyperlink" xfId="1605" builtinId="8" hidden="1"/>
    <cellStyle name="Hyperlink" xfId="1607" builtinId="8" hidden="1"/>
    <cellStyle name="Hyperlink" xfId="1609" builtinId="8" hidden="1"/>
    <cellStyle name="Hyperlink" xfId="1611" builtinId="8" hidden="1"/>
    <cellStyle name="Hyperlink" xfId="1613" builtinId="8" hidden="1"/>
    <cellStyle name="Hyperlink" xfId="1615" builtinId="8" hidden="1"/>
    <cellStyle name="Hyperlink" xfId="1617" builtinId="8" hidden="1"/>
    <cellStyle name="Hyperlink" xfId="1619" builtinId="8" hidden="1"/>
    <cellStyle name="Hyperlink" xfId="1621" builtinId="8" hidden="1"/>
    <cellStyle name="Hyperlink" xfId="1623" builtinId="8" hidden="1"/>
    <cellStyle name="Hyperlink" xfId="1625" builtinId="8" hidden="1"/>
    <cellStyle name="Hyperlink" xfId="1627" builtinId="8" hidden="1"/>
    <cellStyle name="Hyperlink" xfId="1629" builtinId="8" hidden="1"/>
    <cellStyle name="Hyperlink" xfId="1631" builtinId="8" hidden="1"/>
    <cellStyle name="Hyperlink" xfId="1633" builtinId="8" hidden="1"/>
    <cellStyle name="Hyperlink" xfId="1635" builtinId="8" hidden="1"/>
    <cellStyle name="Hyperlink" xfId="1637" builtinId="8" hidden="1"/>
    <cellStyle name="Hyperlink" xfId="1639" builtinId="8" hidden="1"/>
    <cellStyle name="Hyperlink" xfId="1641" builtinId="8" hidden="1"/>
    <cellStyle name="Hyperlink" xfId="1643" builtinId="8" hidden="1"/>
    <cellStyle name="Hyperlink" xfId="1645" builtinId="8" hidden="1"/>
    <cellStyle name="Hyperlink" xfId="1647" builtinId="8" hidden="1"/>
    <cellStyle name="Hyperlink" xfId="1649" builtinId="8" hidden="1"/>
    <cellStyle name="Hyperlink" xfId="1651" builtinId="8" hidden="1"/>
    <cellStyle name="Hyperlink" xfId="1653" builtinId="8" hidden="1"/>
    <cellStyle name="Hyperlink" xfId="1655" builtinId="8" hidden="1"/>
    <cellStyle name="Hyperlink" xfId="1657" builtinId="8" hidden="1"/>
    <cellStyle name="Hyperlink" xfId="1659" builtinId="8" hidden="1"/>
    <cellStyle name="Hyperlink" xfId="1661" builtinId="8" hidden="1"/>
    <cellStyle name="Hyperlink" xfId="1663" builtinId="8" hidden="1"/>
    <cellStyle name="Hyperlink" xfId="1665" builtinId="8" hidden="1"/>
    <cellStyle name="Hyperlink" xfId="1667" builtinId="8" hidden="1"/>
    <cellStyle name="Hyperlink" xfId="1669" builtinId="8" hidden="1"/>
    <cellStyle name="Hyperlink" xfId="1671" builtinId="8" hidden="1"/>
    <cellStyle name="Hyperlink" xfId="1673" builtinId="8" hidden="1"/>
    <cellStyle name="Hyperlink" xfId="1675" builtinId="8" hidden="1"/>
    <cellStyle name="Hyperlink" xfId="1677" builtinId="8" hidden="1"/>
    <cellStyle name="Hyperlink" xfId="1679" builtinId="8" hidden="1"/>
    <cellStyle name="Hyperlink" xfId="1681" builtinId="8" hidden="1"/>
    <cellStyle name="Hyperlink" xfId="1683" builtinId="8" hidden="1"/>
    <cellStyle name="Hyperlink" xfId="1685" builtinId="8" hidden="1"/>
    <cellStyle name="Hyperlink" xfId="1687" builtinId="8" hidden="1"/>
    <cellStyle name="Hyperlink" xfId="1689" builtinId="8" hidden="1"/>
    <cellStyle name="Hyperlink" xfId="1691" builtinId="8" hidden="1"/>
    <cellStyle name="Hyperlink" xfId="1693" builtinId="8" hidden="1"/>
    <cellStyle name="Hyperlink" xfId="1695" builtinId="8" hidden="1"/>
    <cellStyle name="Hyperlink" xfId="1697" builtinId="8" hidden="1"/>
    <cellStyle name="Hyperlink" xfId="1699" builtinId="8" hidden="1"/>
    <cellStyle name="Hyperlink" xfId="1701" builtinId="8" hidden="1"/>
    <cellStyle name="Hyperlink" xfId="1703" builtinId="8" hidden="1"/>
    <cellStyle name="Hyperlink" xfId="1705" builtinId="8" hidden="1"/>
    <cellStyle name="Hyperlink" xfId="1707" builtinId="8" hidden="1"/>
    <cellStyle name="Hyperlink" xfId="1709" builtinId="8" hidden="1"/>
    <cellStyle name="Hyperlink" xfId="1711" builtinId="8" hidden="1"/>
    <cellStyle name="Hyperlink" xfId="1713" builtinId="8" hidden="1"/>
    <cellStyle name="Hyperlink" xfId="1715" builtinId="8" hidden="1"/>
    <cellStyle name="Hyperlink" xfId="1717" builtinId="8" hidden="1"/>
    <cellStyle name="Hyperlink" xfId="1719" builtinId="8" hidden="1"/>
    <cellStyle name="Hyperlink" xfId="1721" builtinId="8" hidden="1"/>
    <cellStyle name="Hyperlink" xfId="1723" builtinId="8" hidden="1"/>
    <cellStyle name="Hyperlink" xfId="1725" builtinId="8" hidden="1"/>
    <cellStyle name="Hyperlink" xfId="1727" builtinId="8" hidden="1"/>
    <cellStyle name="Hyperlink" xfId="1729" builtinId="8" hidden="1"/>
    <cellStyle name="Hyperlink" xfId="1731" builtinId="8" hidden="1"/>
    <cellStyle name="Hyperlink" xfId="1733" builtinId="8" hidden="1"/>
    <cellStyle name="Hyperlink" xfId="1735" builtinId="8" hidden="1"/>
    <cellStyle name="Hyperlink" xfId="1737" builtinId="8" hidden="1"/>
    <cellStyle name="Hyperlink" xfId="1739" builtinId="8" hidden="1"/>
    <cellStyle name="Hyperlink" xfId="1741" builtinId="8" hidden="1"/>
    <cellStyle name="Hyperlink" xfId="1743" builtinId="8" hidden="1"/>
    <cellStyle name="Hyperlink" xfId="1745" builtinId="8" hidden="1"/>
    <cellStyle name="Hyperlink" xfId="1747" builtinId="8" hidden="1"/>
    <cellStyle name="Hyperlink" xfId="1749" builtinId="8" hidden="1"/>
    <cellStyle name="Hyperlink" xfId="1751" builtinId="8" hidden="1"/>
    <cellStyle name="Hyperlink" xfId="1753" builtinId="8" hidden="1"/>
    <cellStyle name="Hyperlink" xfId="1755" builtinId="8" hidden="1"/>
    <cellStyle name="Hyperlink" xfId="1757" builtinId="8" hidden="1"/>
    <cellStyle name="Hyperlink" xfId="1759" builtinId="8" hidden="1"/>
    <cellStyle name="Hyperlink" xfId="1761" builtinId="8" hidden="1"/>
    <cellStyle name="Hyperlink" xfId="1763" builtinId="8" hidden="1"/>
    <cellStyle name="Hyperlink" xfId="1765" builtinId="8" hidden="1"/>
    <cellStyle name="Hyperlink" xfId="1767" builtinId="8" hidden="1"/>
    <cellStyle name="Hyperlink" xfId="1769" builtinId="8" hidden="1"/>
    <cellStyle name="Hyperlink" xfId="1771" builtinId="8" hidden="1"/>
    <cellStyle name="Hyperlink" xfId="1773" builtinId="8" hidden="1"/>
    <cellStyle name="Hyperlink" xfId="1775" builtinId="8" hidden="1"/>
    <cellStyle name="Hyperlink" xfId="1777" builtinId="8" hidden="1"/>
    <cellStyle name="Hyperlink" xfId="1779" builtinId="8" hidden="1"/>
    <cellStyle name="Hyperlink" xfId="1781" builtinId="8" hidden="1"/>
    <cellStyle name="Hyperlink" xfId="1783" builtinId="8" hidden="1"/>
    <cellStyle name="Hyperlink" xfId="1785" builtinId="8" hidden="1"/>
    <cellStyle name="Hyperlink" xfId="1787" builtinId="8" hidden="1"/>
    <cellStyle name="Hyperlink" xfId="1789" builtinId="8" hidden="1"/>
    <cellStyle name="Hyperlink" xfId="1791" builtinId="8" hidden="1"/>
    <cellStyle name="Hyperlink" xfId="1793" builtinId="8" hidden="1"/>
    <cellStyle name="Hyperlink" xfId="1795" builtinId="8" hidden="1"/>
    <cellStyle name="Hyperlink" xfId="1797" builtinId="8" hidden="1"/>
    <cellStyle name="Hyperlink" xfId="1799" builtinId="8" hidden="1"/>
    <cellStyle name="Hyperlink" xfId="1801" builtinId="8" hidden="1"/>
    <cellStyle name="Hyperlink" xfId="1803" builtinId="8" hidden="1"/>
    <cellStyle name="Hyperlink" xfId="1805" builtinId="8" hidden="1"/>
    <cellStyle name="Hyperlink" xfId="1807" builtinId="8" hidden="1"/>
    <cellStyle name="Hyperlink" xfId="1809" builtinId="8" hidden="1"/>
    <cellStyle name="Hyperlink" xfId="1811" builtinId="8" hidden="1"/>
    <cellStyle name="Hyperlink" xfId="1813" builtinId="8" hidden="1"/>
    <cellStyle name="Hyperlink" xfId="1815" builtinId="8" hidden="1"/>
    <cellStyle name="Hyperlink" xfId="1817" builtinId="8" hidden="1"/>
    <cellStyle name="Hyperlink" xfId="1819" builtinId="8" hidden="1"/>
    <cellStyle name="Hyperlink" xfId="1821" builtinId="8" hidden="1"/>
    <cellStyle name="Hyperlink" xfId="1823" builtinId="8" hidden="1"/>
    <cellStyle name="Hyperlink" xfId="1825" builtinId="8" hidden="1"/>
    <cellStyle name="Hyperlink" xfId="1827" builtinId="8" hidden="1"/>
    <cellStyle name="Hyperlink" xfId="1829" builtinId="8" hidden="1"/>
    <cellStyle name="Hyperlink" xfId="1831" builtinId="8" hidden="1"/>
    <cellStyle name="Hyperlink" xfId="1833" builtinId="8" hidden="1"/>
    <cellStyle name="Hyperlink" xfId="1835" builtinId="8" hidden="1"/>
    <cellStyle name="Hyperlink" xfId="1837" builtinId="8" hidden="1"/>
    <cellStyle name="Hyperlink" xfId="1839" builtinId="8" hidden="1"/>
    <cellStyle name="Hyperlink" xfId="1841" builtinId="8" hidden="1"/>
    <cellStyle name="Hyperlink" xfId="1843" builtinId="8" hidden="1"/>
    <cellStyle name="Hyperlink" xfId="1845" builtinId="8" hidden="1"/>
    <cellStyle name="Hyperlink" xfId="1847" builtinId="8" hidden="1"/>
    <cellStyle name="Hyperlink" xfId="1849" builtinId="8" hidden="1"/>
    <cellStyle name="Hyperlink" xfId="1851" builtinId="8" hidden="1"/>
    <cellStyle name="Hyperlink" xfId="1853" builtinId="8" hidden="1"/>
    <cellStyle name="Hyperlink" xfId="1855" builtinId="8" hidden="1"/>
    <cellStyle name="Hyperlink" xfId="1857" builtinId="8" hidden="1"/>
    <cellStyle name="Hyperlink" xfId="1859" builtinId="8" hidden="1"/>
    <cellStyle name="Hyperlink" xfId="1861" builtinId="8" hidden="1"/>
    <cellStyle name="Hyperlink" xfId="1863" builtinId="8" hidden="1"/>
    <cellStyle name="Hyperlink" xfId="1865" builtinId="8" hidden="1"/>
    <cellStyle name="Hyperlink" xfId="1867" builtinId="8" hidden="1"/>
    <cellStyle name="Hyperlink" xfId="1869" builtinId="8" hidden="1"/>
    <cellStyle name="Hyperlink" xfId="1871" builtinId="8" hidden="1"/>
    <cellStyle name="Hyperlink" xfId="1873" builtinId="8" hidden="1"/>
    <cellStyle name="Hyperlink" xfId="1875" builtinId="8" hidden="1"/>
    <cellStyle name="Hyperlink" xfId="1877" builtinId="8" hidden="1"/>
    <cellStyle name="Hyperlink" xfId="1879" builtinId="8" hidden="1"/>
    <cellStyle name="Hyperlink" xfId="1881" builtinId="8" hidden="1"/>
    <cellStyle name="Hyperlink" xfId="1883" builtinId="8" hidden="1"/>
    <cellStyle name="Hyperlink" xfId="1885" builtinId="8" hidden="1"/>
    <cellStyle name="Hyperlink" xfId="1887" builtinId="8" hidden="1"/>
    <cellStyle name="Hyperlink" xfId="1889" builtinId="8" hidden="1"/>
    <cellStyle name="Hyperlink" xfId="1891" builtinId="8" hidden="1"/>
    <cellStyle name="Hyperlink" xfId="1893" builtinId="8" hidden="1"/>
    <cellStyle name="Hyperlink" xfId="1895" builtinId="8" hidden="1"/>
    <cellStyle name="Hyperlink" xfId="1897" builtinId="8" hidden="1"/>
    <cellStyle name="Hyperlink" xfId="1899" builtinId="8" hidden="1"/>
    <cellStyle name="Hyperlink" xfId="1901" builtinId="8" hidden="1"/>
    <cellStyle name="Hyperlink" xfId="1903" builtinId="8" hidden="1"/>
    <cellStyle name="Hyperlink" xfId="1905" builtinId="8" hidden="1"/>
    <cellStyle name="Hyperlink" xfId="1907" builtinId="8" hidden="1"/>
    <cellStyle name="Hyperlink" xfId="1909" builtinId="8" hidden="1"/>
    <cellStyle name="Hyperlink" xfId="1911" builtinId="8" hidden="1"/>
    <cellStyle name="Hyperlink" xfId="1913" builtinId="8" hidden="1"/>
    <cellStyle name="Hyperlink" xfId="1915" builtinId="8" hidden="1"/>
    <cellStyle name="Hyperlink" xfId="1917" builtinId="8" hidden="1"/>
    <cellStyle name="Hyperlink" xfId="1919" builtinId="8" hidden="1"/>
    <cellStyle name="Hyperlink" xfId="1921" builtinId="8" hidden="1"/>
    <cellStyle name="Hyperlink" xfId="1923" builtinId="8" hidden="1"/>
    <cellStyle name="Hyperlink" xfId="1925" builtinId="8" hidden="1"/>
    <cellStyle name="Hyperlink" xfId="1927" builtinId="8" hidden="1"/>
    <cellStyle name="Hyperlink" xfId="1929" builtinId="8" hidden="1"/>
    <cellStyle name="Hyperlink" xfId="1931" builtinId="8" hidden="1"/>
    <cellStyle name="Hyperlink" xfId="1933" builtinId="8" hidden="1"/>
    <cellStyle name="Hyperlink" xfId="1935" builtinId="8" hidden="1"/>
    <cellStyle name="Hyperlink" xfId="1937" builtinId="8" hidden="1"/>
    <cellStyle name="Hyperlink" xfId="1939" builtinId="8" hidden="1"/>
    <cellStyle name="Hyperlink" xfId="1941" builtinId="8" hidden="1"/>
    <cellStyle name="Hyperlink" xfId="1943" builtinId="8" hidden="1"/>
    <cellStyle name="Hyperlink" xfId="1945" builtinId="8" hidden="1"/>
    <cellStyle name="Hyperlink" xfId="1947" builtinId="8" hidden="1"/>
    <cellStyle name="Hyperlink" xfId="1949" builtinId="8" hidden="1"/>
    <cellStyle name="Hyperlink" xfId="1951" builtinId="8" hidden="1"/>
    <cellStyle name="Hyperlink" xfId="1953" builtinId="8" hidden="1"/>
    <cellStyle name="Hyperlink" xfId="1955" builtinId="8" hidden="1"/>
    <cellStyle name="Hyperlink" xfId="1957" builtinId="8" hidden="1"/>
    <cellStyle name="Hyperlink" xfId="1959" builtinId="8" hidden="1"/>
    <cellStyle name="Hyperlink" xfId="1961" builtinId="8" hidden="1"/>
    <cellStyle name="Hyperlink" xfId="1963" builtinId="8" hidden="1"/>
    <cellStyle name="Hyperlink" xfId="1965" builtinId="8" hidden="1"/>
    <cellStyle name="Hyperlink" xfId="1967" builtinId="8" hidden="1"/>
    <cellStyle name="Hyperlink" xfId="1969" builtinId="8" hidden="1"/>
    <cellStyle name="Hyperlink" xfId="1971" builtinId="8" hidden="1"/>
    <cellStyle name="Hyperlink" xfId="1973" builtinId="8" hidden="1"/>
    <cellStyle name="Hyperlink" xfId="1975" builtinId="8" hidden="1"/>
    <cellStyle name="Hyperlink" xfId="1977" builtinId="8" hidden="1"/>
    <cellStyle name="Hyperlink" xfId="1979" builtinId="8" hidden="1"/>
    <cellStyle name="Hyperlink" xfId="1981" builtinId="8" hidden="1"/>
    <cellStyle name="Hyperlink" xfId="1983" builtinId="8" hidden="1"/>
    <cellStyle name="Hyperlink" xfId="1985" builtinId="8" hidden="1"/>
    <cellStyle name="Hyperlink" xfId="1987" builtinId="8" hidden="1"/>
    <cellStyle name="Hyperlink" xfId="1989" builtinId="8" hidden="1"/>
    <cellStyle name="Hyperlink" xfId="1991" builtinId="8" hidden="1"/>
    <cellStyle name="Hyperlink" xfId="1993" builtinId="8" hidden="1"/>
    <cellStyle name="Hyperlink" xfId="1995" builtinId="8" hidden="1"/>
    <cellStyle name="Hyperlink" xfId="1997" builtinId="8" hidden="1"/>
    <cellStyle name="Hyperlink" xfId="1999" builtinId="8" hidden="1"/>
    <cellStyle name="Hyperlink" xfId="2001" builtinId="8" hidden="1"/>
    <cellStyle name="Hyperlink" xfId="2003" builtinId="8" hidden="1"/>
    <cellStyle name="Hyperlink" xfId="2005" builtinId="8" hidden="1"/>
    <cellStyle name="Hyperlink" xfId="2007" builtinId="8" hidden="1"/>
    <cellStyle name="Hyperlink" xfId="2009" builtinId="8" hidden="1"/>
    <cellStyle name="Hyperlink" xfId="2011" builtinId="8" hidden="1"/>
    <cellStyle name="Hyperlink" xfId="2013" builtinId="8" hidden="1"/>
    <cellStyle name="Hyperlink" xfId="2015" builtinId="8" hidden="1"/>
    <cellStyle name="Hyperlink" xfId="2017" builtinId="8" hidden="1"/>
    <cellStyle name="Hyperlink" xfId="2019" builtinId="8" hidden="1"/>
    <cellStyle name="Hyperlink" xfId="2021" builtinId="8" hidden="1"/>
    <cellStyle name="Hyperlink" xfId="2023" builtinId="8" hidden="1"/>
    <cellStyle name="Hyperlink" xfId="2025" builtinId="8" hidden="1"/>
    <cellStyle name="Hyperlink" xfId="2027" builtinId="8" hidden="1"/>
    <cellStyle name="Hyperlink" xfId="2029" builtinId="8" hidden="1"/>
    <cellStyle name="Hyperlink" xfId="2031" builtinId="8" hidden="1"/>
    <cellStyle name="Hyperlink" xfId="2033" builtinId="8" hidden="1"/>
    <cellStyle name="Hyperlink" xfId="2035" builtinId="8" hidden="1"/>
    <cellStyle name="Hyperlink" xfId="2037" builtinId="8" hidden="1"/>
    <cellStyle name="Hyperlink" xfId="2039" builtinId="8" hidden="1"/>
    <cellStyle name="Hyperlink" xfId="2041" builtinId="8" hidden="1"/>
    <cellStyle name="Hyperlink" xfId="2043" builtinId="8" hidden="1"/>
    <cellStyle name="Hyperlink" xfId="2045" builtinId="8" hidden="1"/>
    <cellStyle name="Hyperlink" xfId="2047" builtinId="8" hidden="1"/>
    <cellStyle name="Hyperlink" xfId="2049" builtinId="8" hidden="1"/>
    <cellStyle name="Hyperlink" xfId="2051" builtinId="8" hidden="1"/>
    <cellStyle name="Hyperlink" xfId="2053" builtinId="8" hidden="1"/>
    <cellStyle name="Hyperlink" xfId="2055" builtinId="8" hidden="1"/>
    <cellStyle name="Hyperlink" xfId="2057" builtinId="8" hidden="1"/>
    <cellStyle name="Hyperlink" xfId="2059" builtinId="8" hidden="1"/>
    <cellStyle name="Hyperlink" xfId="2061" builtinId="8" hidden="1"/>
    <cellStyle name="Hyperlink" xfId="2063" builtinId="8" hidden="1"/>
    <cellStyle name="Hyperlink" xfId="2065" builtinId="8" hidden="1"/>
    <cellStyle name="Hyperlink" xfId="2067" builtinId="8" hidden="1"/>
    <cellStyle name="Hyperlink" xfId="2069" builtinId="8" hidden="1"/>
    <cellStyle name="Hyperlink" xfId="2071" builtinId="8" hidden="1"/>
    <cellStyle name="Hyperlink" xfId="2073" builtinId="8" hidden="1"/>
    <cellStyle name="Hyperlink" xfId="2075" builtinId="8" hidden="1"/>
    <cellStyle name="Hyperlink" xfId="2077" builtinId="8" hidden="1"/>
    <cellStyle name="Hyperlink" xfId="2079" builtinId="8" hidden="1"/>
    <cellStyle name="Hyperlink" xfId="2081" builtinId="8" hidden="1"/>
    <cellStyle name="Hyperlink" xfId="2083" builtinId="8" hidden="1"/>
    <cellStyle name="Hyperlink" xfId="2085" builtinId="8" hidden="1"/>
    <cellStyle name="Hyperlink" xfId="2087" builtinId="8" hidden="1"/>
    <cellStyle name="Hyperlink" xfId="2089" builtinId="8" hidden="1"/>
    <cellStyle name="Hyperlink" xfId="2091" builtinId="8" hidden="1"/>
    <cellStyle name="Hyperlink" xfId="2093" builtinId="8" hidden="1"/>
    <cellStyle name="Hyperlink" xfId="2095" builtinId="8" hidden="1"/>
    <cellStyle name="Hyperlink" xfId="2097" builtinId="8" hidden="1"/>
    <cellStyle name="Hyperlink" xfId="2099" builtinId="8" hidden="1"/>
    <cellStyle name="Hyperlink" xfId="2101" builtinId="8" hidden="1"/>
    <cellStyle name="Hyperlink" xfId="2103" builtinId="8" hidden="1"/>
    <cellStyle name="Hyperlink" xfId="2105" builtinId="8" hidden="1"/>
    <cellStyle name="Hyperlink" xfId="2107" builtinId="8" hidden="1"/>
    <cellStyle name="Normal" xfId="0" builtinId="0"/>
    <cellStyle name="Normal_masterprogramlistrev9" xfId="1" xr:uid="{00000000-0005-0000-0000-00003B080000}"/>
    <cellStyle name="Percent" xfId="2" builtinId="5"/>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51310"/>
      <color rgb="FFE0E100"/>
      <color rgb="FFBCBD00"/>
      <color rgb="FF9C9C00"/>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624"/>
  <sheetViews>
    <sheetView tabSelected="1" topLeftCell="D1" zoomScale="137" zoomScaleNormal="137" workbookViewId="0">
      <pane ySplit="1" topLeftCell="A988" activePane="bottomLeft" state="frozen"/>
      <selection pane="bottomLeft" activeCell="H1000" sqref="H1000"/>
    </sheetView>
  </sheetViews>
  <sheetFormatPr baseColWidth="10" defaultColWidth="14.6640625" defaultRowHeight="15" customHeight="1" x14ac:dyDescent="0.2"/>
  <cols>
    <col min="1" max="1" width="10.1640625" style="33" customWidth="1"/>
    <col min="2" max="2" width="88.5" style="22" customWidth="1"/>
    <col min="3" max="3" width="12.5" style="43" customWidth="1"/>
    <col min="4" max="4" width="12.33203125" style="43" customWidth="1"/>
    <col min="5" max="5" width="15.33203125" style="34" customWidth="1"/>
    <col min="6" max="6" width="20" style="22" customWidth="1"/>
    <col min="7" max="7" width="9.33203125" style="5" customWidth="1"/>
    <col min="8" max="8" width="116.83203125" style="35" customWidth="1"/>
    <col min="9" max="9" width="26.33203125" style="22" customWidth="1"/>
    <col min="10" max="16384" width="14.6640625" style="22"/>
  </cols>
  <sheetData>
    <row r="1" spans="1:9" s="36" customFormat="1" ht="31" customHeight="1" x14ac:dyDescent="0.2">
      <c r="A1" s="36" t="s">
        <v>474</v>
      </c>
      <c r="B1" s="60" t="s">
        <v>326</v>
      </c>
      <c r="C1" s="36" t="s">
        <v>632</v>
      </c>
      <c r="D1" s="36" t="s">
        <v>636</v>
      </c>
      <c r="E1" s="61" t="s">
        <v>633</v>
      </c>
      <c r="F1" s="36" t="s">
        <v>322</v>
      </c>
      <c r="G1" s="62" t="s">
        <v>886</v>
      </c>
      <c r="H1" s="66" t="s">
        <v>1029</v>
      </c>
      <c r="I1" s="12" t="s">
        <v>77</v>
      </c>
    </row>
    <row r="2" spans="1:9" ht="15" customHeight="1" x14ac:dyDescent="0.2">
      <c r="C2" s="37"/>
      <c r="D2" s="37"/>
      <c r="E2" s="3"/>
    </row>
    <row r="3" spans="1:9" ht="15" customHeight="1" x14ac:dyDescent="0.2">
      <c r="A3" s="1">
        <v>2022</v>
      </c>
      <c r="B3" s="8" t="s">
        <v>49</v>
      </c>
      <c r="C3" s="37">
        <v>176</v>
      </c>
      <c r="D3" s="37">
        <v>48</v>
      </c>
      <c r="E3" s="3">
        <f>D3/C3</f>
        <v>0.27272727272727271</v>
      </c>
      <c r="F3" s="4" t="s">
        <v>299</v>
      </c>
      <c r="H3" s="35" t="s">
        <v>1159</v>
      </c>
    </row>
    <row r="4" spans="1:9" ht="15" customHeight="1" x14ac:dyDescent="0.2">
      <c r="A4" s="1">
        <v>2022</v>
      </c>
      <c r="B4" s="2" t="s">
        <v>259</v>
      </c>
      <c r="C4" s="37">
        <v>147</v>
      </c>
      <c r="D4" s="37">
        <v>38</v>
      </c>
      <c r="E4" s="3">
        <f>D4/C4</f>
        <v>0.25850340136054423</v>
      </c>
      <c r="F4" s="4" t="s">
        <v>299</v>
      </c>
      <c r="H4" s="35" t="s">
        <v>1254</v>
      </c>
    </row>
    <row r="5" spans="1:9" ht="15" customHeight="1" x14ac:dyDescent="0.2">
      <c r="A5" s="1">
        <v>2022</v>
      </c>
      <c r="B5" s="48" t="s">
        <v>897</v>
      </c>
      <c r="C5" s="37" t="s">
        <v>910</v>
      </c>
      <c r="D5" s="37" t="s">
        <v>910</v>
      </c>
      <c r="E5" s="37" t="s">
        <v>910</v>
      </c>
      <c r="F5" s="4" t="s">
        <v>299</v>
      </c>
      <c r="G5" s="17"/>
      <c r="H5" s="50" t="s">
        <v>827</v>
      </c>
    </row>
    <row r="6" spans="1:9" ht="15" customHeight="1" x14ac:dyDescent="0.2">
      <c r="A6" s="1">
        <v>2022</v>
      </c>
      <c r="B6" s="8" t="s">
        <v>1148</v>
      </c>
      <c r="C6" s="93">
        <v>148</v>
      </c>
      <c r="D6" s="93">
        <v>46</v>
      </c>
      <c r="E6" s="3">
        <f>D6/C6</f>
        <v>0.3108108108108108</v>
      </c>
      <c r="F6" s="4" t="s">
        <v>299</v>
      </c>
    </row>
    <row r="7" spans="1:9" ht="15" customHeight="1" x14ac:dyDescent="0.2">
      <c r="A7" s="1">
        <v>2022</v>
      </c>
      <c r="B7" s="8" t="s">
        <v>1149</v>
      </c>
      <c r="C7" s="100">
        <v>90</v>
      </c>
      <c r="D7" s="93">
        <v>36</v>
      </c>
      <c r="E7" s="3">
        <f>D7/C7</f>
        <v>0.4</v>
      </c>
      <c r="F7" s="4" t="s">
        <v>299</v>
      </c>
    </row>
    <row r="8" spans="1:9" ht="15" customHeight="1" x14ac:dyDescent="0.2">
      <c r="A8" s="1">
        <v>2022</v>
      </c>
      <c r="B8" s="8" t="s">
        <v>653</v>
      </c>
      <c r="C8" s="37">
        <v>37</v>
      </c>
      <c r="D8" s="37">
        <v>13</v>
      </c>
      <c r="E8" s="3">
        <f t="shared" ref="E8:E11" si="0">D8/C8</f>
        <v>0.35135135135135137</v>
      </c>
      <c r="F8" s="4" t="s">
        <v>299</v>
      </c>
      <c r="H8" s="35" t="s">
        <v>1255</v>
      </c>
    </row>
    <row r="9" spans="1:9" ht="15" customHeight="1" x14ac:dyDescent="0.2">
      <c r="A9" s="1">
        <v>2022</v>
      </c>
      <c r="B9" s="8" t="s">
        <v>982</v>
      </c>
      <c r="C9" s="37">
        <v>1</v>
      </c>
      <c r="D9" s="37">
        <v>1</v>
      </c>
      <c r="E9" s="3">
        <f t="shared" si="0"/>
        <v>1</v>
      </c>
      <c r="F9" s="4" t="s">
        <v>299</v>
      </c>
    </row>
    <row r="10" spans="1:9" ht="15" customHeight="1" x14ac:dyDescent="0.2">
      <c r="A10" s="1">
        <v>2022</v>
      </c>
      <c r="B10" s="8" t="s">
        <v>1154</v>
      </c>
      <c r="C10" s="101">
        <v>159</v>
      </c>
      <c r="D10" s="93">
        <v>86</v>
      </c>
      <c r="E10" s="3">
        <f t="shared" si="0"/>
        <v>0.54088050314465408</v>
      </c>
      <c r="F10" s="4" t="s">
        <v>299</v>
      </c>
    </row>
    <row r="11" spans="1:9" ht="15" customHeight="1" x14ac:dyDescent="0.2">
      <c r="A11" s="1">
        <v>2022</v>
      </c>
      <c r="B11" s="8" t="s">
        <v>1155</v>
      </c>
      <c r="C11" s="93">
        <v>119</v>
      </c>
      <c r="D11" s="93">
        <v>41</v>
      </c>
      <c r="E11" s="3">
        <f t="shared" si="0"/>
        <v>0.34453781512605042</v>
      </c>
      <c r="F11" s="4" t="s">
        <v>299</v>
      </c>
    </row>
    <row r="12" spans="1:9" ht="15" customHeight="1" x14ac:dyDescent="0.2">
      <c r="A12" s="1">
        <v>2022</v>
      </c>
      <c r="B12" s="8" t="s">
        <v>1156</v>
      </c>
      <c r="C12" s="94">
        <v>136</v>
      </c>
      <c r="D12" s="94">
        <v>65</v>
      </c>
      <c r="E12" s="3">
        <f>D12/C12</f>
        <v>0.47794117647058826</v>
      </c>
      <c r="F12" s="4" t="s">
        <v>299</v>
      </c>
    </row>
    <row r="13" spans="1:9" ht="15" customHeight="1" x14ac:dyDescent="0.2">
      <c r="A13" s="1">
        <v>2022</v>
      </c>
      <c r="B13" s="8" t="s">
        <v>464</v>
      </c>
      <c r="C13" s="37">
        <v>35</v>
      </c>
      <c r="D13" s="37">
        <v>4</v>
      </c>
      <c r="E13" s="3">
        <f>D13/C13</f>
        <v>0.11428571428571428</v>
      </c>
      <c r="F13" s="4" t="s">
        <v>299</v>
      </c>
      <c r="H13" s="35" t="s">
        <v>1256</v>
      </c>
    </row>
    <row r="14" spans="1:9" ht="15" customHeight="1" x14ac:dyDescent="0.2">
      <c r="A14" s="1">
        <v>2022</v>
      </c>
      <c r="B14" s="8" t="s">
        <v>986</v>
      </c>
      <c r="C14" s="37">
        <v>11</v>
      </c>
      <c r="D14" s="37">
        <v>2</v>
      </c>
      <c r="E14" s="3">
        <f>D14/C14</f>
        <v>0.18181818181818182</v>
      </c>
      <c r="F14" s="4" t="s">
        <v>299</v>
      </c>
      <c r="H14" s="35" t="s">
        <v>1222</v>
      </c>
    </row>
    <row r="15" spans="1:9" ht="15" customHeight="1" x14ac:dyDescent="0.2">
      <c r="A15" s="1">
        <v>2022</v>
      </c>
      <c r="B15" s="8" t="s">
        <v>1157</v>
      </c>
      <c r="C15" s="37">
        <v>91</v>
      </c>
      <c r="D15" s="37">
        <v>30</v>
      </c>
      <c r="E15" s="3">
        <f t="shared" ref="E15:E16" si="1">D15/C15</f>
        <v>0.32967032967032966</v>
      </c>
      <c r="F15" s="4" t="s">
        <v>299</v>
      </c>
      <c r="H15" s="35" t="s">
        <v>1229</v>
      </c>
    </row>
    <row r="16" spans="1:9" ht="15" customHeight="1" x14ac:dyDescent="0.2">
      <c r="A16" s="1">
        <v>2022</v>
      </c>
      <c r="B16" s="4" t="s">
        <v>1158</v>
      </c>
      <c r="C16" s="37">
        <v>35</v>
      </c>
      <c r="D16" s="37">
        <v>8</v>
      </c>
      <c r="E16" s="3">
        <f t="shared" si="1"/>
        <v>0.22857142857142856</v>
      </c>
      <c r="F16" s="4" t="s">
        <v>299</v>
      </c>
      <c r="H16" s="35" t="s">
        <v>1232</v>
      </c>
    </row>
    <row r="17" spans="1:8" ht="15" customHeight="1" x14ac:dyDescent="0.2">
      <c r="A17" s="1">
        <v>2022</v>
      </c>
      <c r="B17" s="4" t="s">
        <v>1226</v>
      </c>
      <c r="C17" s="37">
        <v>48</v>
      </c>
      <c r="D17" s="37">
        <v>10</v>
      </c>
      <c r="E17" s="3">
        <f>D17/C17</f>
        <v>0.20833333333333334</v>
      </c>
      <c r="F17" s="4" t="s">
        <v>299</v>
      </c>
    </row>
    <row r="18" spans="1:8" ht="15" customHeight="1" x14ac:dyDescent="0.2">
      <c r="A18" s="1">
        <v>2022</v>
      </c>
      <c r="B18" s="4" t="s">
        <v>1067</v>
      </c>
      <c r="C18" s="95">
        <v>49</v>
      </c>
      <c r="D18" s="95">
        <v>21</v>
      </c>
      <c r="E18" s="3">
        <f>D18/C18</f>
        <v>0.42857142857142855</v>
      </c>
      <c r="F18" s="4" t="s">
        <v>299</v>
      </c>
      <c r="H18" s="35" t="s">
        <v>1221</v>
      </c>
    </row>
    <row r="19" spans="1:8" ht="15" customHeight="1" x14ac:dyDescent="0.2">
      <c r="A19" s="1">
        <v>2022</v>
      </c>
      <c r="B19" s="4" t="s">
        <v>1227</v>
      </c>
      <c r="C19" s="95">
        <v>14</v>
      </c>
      <c r="D19" s="95">
        <v>5</v>
      </c>
      <c r="E19" s="3">
        <f>D19/C19</f>
        <v>0.35714285714285715</v>
      </c>
      <c r="F19" s="4" t="s">
        <v>299</v>
      </c>
    </row>
    <row r="20" spans="1:8" ht="15" customHeight="1" x14ac:dyDescent="0.2">
      <c r="A20" s="1">
        <v>2022</v>
      </c>
      <c r="B20" s="4" t="s">
        <v>1228</v>
      </c>
      <c r="C20" s="95">
        <v>34</v>
      </c>
      <c r="D20" s="95">
        <v>14</v>
      </c>
      <c r="E20" s="3">
        <f>D20/C20</f>
        <v>0.41176470588235292</v>
      </c>
      <c r="F20" s="4" t="s">
        <v>299</v>
      </c>
      <c r="H20" s="35" t="s">
        <v>1231</v>
      </c>
    </row>
    <row r="21" spans="1:8" ht="15" customHeight="1" x14ac:dyDescent="0.2">
      <c r="A21" s="1"/>
      <c r="C21" s="37"/>
      <c r="D21" s="37"/>
      <c r="E21" s="3"/>
    </row>
    <row r="22" spans="1:8" ht="15" customHeight="1" x14ac:dyDescent="0.2">
      <c r="A22" s="1">
        <v>2022</v>
      </c>
      <c r="B22" s="4" t="s">
        <v>1162</v>
      </c>
      <c r="C22" s="37">
        <v>30</v>
      </c>
      <c r="D22" s="3" t="s">
        <v>309</v>
      </c>
      <c r="E22" s="3" t="s">
        <v>309</v>
      </c>
      <c r="F22" s="4" t="s">
        <v>1096</v>
      </c>
    </row>
    <row r="23" spans="1:8" ht="15" customHeight="1" x14ac:dyDescent="0.2">
      <c r="A23" s="1">
        <v>2022</v>
      </c>
      <c r="B23" s="4" t="s">
        <v>1163</v>
      </c>
      <c r="C23" s="37">
        <v>21</v>
      </c>
      <c r="D23" s="37">
        <v>7</v>
      </c>
      <c r="E23" s="3">
        <f t="shared" ref="E23:E28" si="2">D23/C23</f>
        <v>0.33333333333333331</v>
      </c>
      <c r="F23" s="4" t="s">
        <v>1096</v>
      </c>
      <c r="H23" s="35" t="s">
        <v>1223</v>
      </c>
    </row>
    <row r="24" spans="1:8" ht="15" customHeight="1" x14ac:dyDescent="0.2">
      <c r="A24" s="1">
        <v>2022</v>
      </c>
      <c r="B24" s="4" t="s">
        <v>1069</v>
      </c>
      <c r="C24" s="37">
        <v>14</v>
      </c>
      <c r="D24" s="37">
        <v>6</v>
      </c>
      <c r="E24" s="3">
        <f t="shared" si="2"/>
        <v>0.42857142857142855</v>
      </c>
      <c r="F24" s="4" t="s">
        <v>1096</v>
      </c>
    </row>
    <row r="25" spans="1:8" ht="15" customHeight="1" x14ac:dyDescent="0.2">
      <c r="A25" s="1">
        <v>2022</v>
      </c>
      <c r="B25" s="49" t="s">
        <v>1160</v>
      </c>
      <c r="C25" s="37">
        <v>111</v>
      </c>
      <c r="D25" s="3" t="s">
        <v>309</v>
      </c>
      <c r="E25" s="3" t="s">
        <v>309</v>
      </c>
      <c r="F25" s="4" t="s">
        <v>1096</v>
      </c>
    </row>
    <row r="26" spans="1:8" ht="15" customHeight="1" x14ac:dyDescent="0.2">
      <c r="A26" s="1">
        <v>2022</v>
      </c>
      <c r="B26" s="49" t="s">
        <v>1161</v>
      </c>
      <c r="C26" s="37">
        <v>94</v>
      </c>
      <c r="D26" s="37">
        <v>11</v>
      </c>
      <c r="E26" s="3">
        <f t="shared" si="2"/>
        <v>0.11702127659574468</v>
      </c>
      <c r="F26" s="4" t="s">
        <v>1096</v>
      </c>
      <c r="H26" s="35" t="s">
        <v>1253</v>
      </c>
    </row>
    <row r="27" spans="1:8" ht="15" customHeight="1" x14ac:dyDescent="0.2">
      <c r="A27" s="1">
        <v>2022</v>
      </c>
      <c r="B27" s="49" t="s">
        <v>1164</v>
      </c>
      <c r="C27" s="37">
        <v>10</v>
      </c>
      <c r="D27" s="3" t="s">
        <v>309</v>
      </c>
      <c r="E27" s="3" t="s">
        <v>309</v>
      </c>
      <c r="F27" s="4" t="s">
        <v>1096</v>
      </c>
    </row>
    <row r="28" spans="1:8" ht="15" customHeight="1" x14ac:dyDescent="0.2">
      <c r="A28" s="1">
        <v>2022</v>
      </c>
      <c r="B28" s="49" t="s">
        <v>1165</v>
      </c>
      <c r="C28" s="37">
        <v>9</v>
      </c>
      <c r="D28" s="37">
        <v>2</v>
      </c>
      <c r="E28" s="3">
        <f t="shared" si="2"/>
        <v>0.22222222222222221</v>
      </c>
      <c r="F28" s="4" t="s">
        <v>1096</v>
      </c>
    </row>
    <row r="29" spans="1:8" ht="15" customHeight="1" x14ac:dyDescent="0.2">
      <c r="A29" s="1"/>
      <c r="C29" s="37"/>
      <c r="D29" s="37"/>
      <c r="E29" s="3"/>
    </row>
    <row r="30" spans="1:8" ht="15" customHeight="1" x14ac:dyDescent="0.2">
      <c r="A30" s="1">
        <v>2022</v>
      </c>
      <c r="B30" s="49" t="s">
        <v>828</v>
      </c>
      <c r="C30" s="37">
        <v>79</v>
      </c>
      <c r="D30" s="37">
        <v>58</v>
      </c>
      <c r="E30" s="3">
        <f>D30/C30</f>
        <v>0.73417721518987344</v>
      </c>
      <c r="F30" s="10" t="s">
        <v>681</v>
      </c>
      <c r="H30" s="35" t="s">
        <v>1244</v>
      </c>
    </row>
    <row r="31" spans="1:8" ht="15" customHeight="1" x14ac:dyDescent="0.2">
      <c r="A31" s="1">
        <v>2022</v>
      </c>
      <c r="B31" s="49" t="s">
        <v>908</v>
      </c>
      <c r="C31" s="37">
        <v>172</v>
      </c>
      <c r="D31" s="37">
        <v>31</v>
      </c>
      <c r="E31" s="3">
        <f t="shared" ref="E31:E79" si="3">D31/C31</f>
        <v>0.18023255813953487</v>
      </c>
      <c r="F31" s="10" t="s">
        <v>681</v>
      </c>
      <c r="H31" s="35" t="s">
        <v>1233</v>
      </c>
    </row>
    <row r="32" spans="1:8" ht="15" customHeight="1" x14ac:dyDescent="0.2">
      <c r="A32" s="1">
        <v>2022</v>
      </c>
      <c r="B32" s="6" t="s">
        <v>1037</v>
      </c>
      <c r="C32" s="37">
        <v>264</v>
      </c>
      <c r="D32" s="37">
        <v>27</v>
      </c>
      <c r="E32" s="3">
        <f t="shared" si="3"/>
        <v>0.10227272727272728</v>
      </c>
      <c r="F32" s="10" t="s">
        <v>681</v>
      </c>
    </row>
    <row r="33" spans="1:10" ht="15" customHeight="1" x14ac:dyDescent="0.2">
      <c r="A33" s="1">
        <v>2022</v>
      </c>
      <c r="B33" s="6" t="s">
        <v>1105</v>
      </c>
      <c r="C33" s="37">
        <v>40</v>
      </c>
      <c r="D33" s="37">
        <v>2</v>
      </c>
      <c r="E33" s="3">
        <f t="shared" si="3"/>
        <v>0.05</v>
      </c>
      <c r="F33" s="10" t="s">
        <v>681</v>
      </c>
    </row>
    <row r="34" spans="1:10" ht="15" customHeight="1" x14ac:dyDescent="0.2">
      <c r="A34" s="1">
        <v>2022</v>
      </c>
      <c r="B34" s="6" t="s">
        <v>1038</v>
      </c>
      <c r="C34" s="37">
        <v>369</v>
      </c>
      <c r="D34" s="37">
        <v>53</v>
      </c>
      <c r="E34" s="3">
        <f t="shared" si="3"/>
        <v>0.14363143631436315</v>
      </c>
      <c r="F34" s="10" t="s">
        <v>681</v>
      </c>
    </row>
    <row r="35" spans="1:10" ht="15" customHeight="1" x14ac:dyDescent="0.2">
      <c r="A35" s="1">
        <v>2022</v>
      </c>
      <c r="B35" s="6" t="s">
        <v>1039</v>
      </c>
      <c r="C35" s="37">
        <v>77</v>
      </c>
      <c r="D35" s="37">
        <v>24</v>
      </c>
      <c r="E35" s="3">
        <f t="shared" si="3"/>
        <v>0.31168831168831168</v>
      </c>
      <c r="F35" s="10" t="s">
        <v>681</v>
      </c>
    </row>
    <row r="36" spans="1:10" ht="15" customHeight="1" x14ac:dyDescent="0.2">
      <c r="A36" s="1">
        <v>2022</v>
      </c>
      <c r="B36" s="6" t="s">
        <v>1040</v>
      </c>
      <c r="C36" s="37">
        <v>216</v>
      </c>
      <c r="D36" s="37">
        <v>39</v>
      </c>
      <c r="E36" s="3">
        <f t="shared" si="3"/>
        <v>0.18055555555555555</v>
      </c>
      <c r="F36" s="10" t="s">
        <v>681</v>
      </c>
      <c r="H36" s="35" t="s">
        <v>1234</v>
      </c>
    </row>
    <row r="37" spans="1:10" ht="15" customHeight="1" x14ac:dyDescent="0.2">
      <c r="A37" s="1">
        <v>2022</v>
      </c>
      <c r="B37" s="49" t="s">
        <v>1103</v>
      </c>
      <c r="C37" s="37">
        <v>6</v>
      </c>
      <c r="D37" s="37">
        <v>5</v>
      </c>
      <c r="E37" s="3">
        <f t="shared" si="3"/>
        <v>0.83333333333333337</v>
      </c>
      <c r="F37" s="10" t="s">
        <v>681</v>
      </c>
    </row>
    <row r="38" spans="1:10" ht="15" customHeight="1" x14ac:dyDescent="0.2">
      <c r="A38" s="1">
        <v>2022</v>
      </c>
      <c r="B38" s="49" t="s">
        <v>1025</v>
      </c>
      <c r="C38" s="37">
        <v>13</v>
      </c>
      <c r="D38" s="37">
        <v>5</v>
      </c>
      <c r="E38" s="3">
        <f t="shared" si="3"/>
        <v>0.38461538461538464</v>
      </c>
      <c r="F38" s="10" t="s">
        <v>681</v>
      </c>
      <c r="I38" s="91"/>
    </row>
    <row r="39" spans="1:10" ht="15" customHeight="1" x14ac:dyDescent="0.2">
      <c r="A39" s="53">
        <v>2022</v>
      </c>
      <c r="B39" s="49" t="s">
        <v>1026</v>
      </c>
      <c r="C39" s="37">
        <v>36</v>
      </c>
      <c r="D39" s="3" t="s">
        <v>309</v>
      </c>
      <c r="E39" s="3" t="s">
        <v>309</v>
      </c>
      <c r="F39" s="10" t="s">
        <v>681</v>
      </c>
      <c r="I39" s="91"/>
    </row>
    <row r="40" spans="1:10" ht="15" customHeight="1" x14ac:dyDescent="0.2">
      <c r="A40" s="1">
        <v>2022</v>
      </c>
      <c r="B40" s="49" t="s">
        <v>1027</v>
      </c>
      <c r="C40" s="37">
        <v>22</v>
      </c>
      <c r="D40" s="37">
        <v>1</v>
      </c>
      <c r="E40" s="3">
        <f t="shared" si="3"/>
        <v>4.5454545454545456E-2</v>
      </c>
      <c r="F40" s="10" t="s">
        <v>681</v>
      </c>
      <c r="H40" s="35" t="s">
        <v>1115</v>
      </c>
    </row>
    <row r="41" spans="1:10" ht="15" customHeight="1" x14ac:dyDescent="0.2">
      <c r="A41" s="1">
        <v>2022</v>
      </c>
      <c r="B41" s="4" t="s">
        <v>1166</v>
      </c>
      <c r="C41" s="37">
        <v>34</v>
      </c>
      <c r="D41" s="37">
        <v>16</v>
      </c>
      <c r="E41" s="3">
        <f t="shared" si="3"/>
        <v>0.47058823529411764</v>
      </c>
      <c r="F41" s="10" t="s">
        <v>681</v>
      </c>
    </row>
    <row r="42" spans="1:10" ht="15" customHeight="1" x14ac:dyDescent="0.2">
      <c r="A42" s="1">
        <v>2022</v>
      </c>
      <c r="B42" s="4" t="s">
        <v>1167</v>
      </c>
      <c r="C42" s="37">
        <v>20</v>
      </c>
      <c r="D42" s="37">
        <v>6</v>
      </c>
      <c r="E42" s="3">
        <f t="shared" si="3"/>
        <v>0.3</v>
      </c>
      <c r="F42" s="10" t="s">
        <v>681</v>
      </c>
      <c r="H42" s="35" t="s">
        <v>1230</v>
      </c>
    </row>
    <row r="43" spans="1:10" ht="15" customHeight="1" x14ac:dyDescent="0.2">
      <c r="A43" s="1">
        <v>2022</v>
      </c>
      <c r="B43" s="4" t="s">
        <v>1168</v>
      </c>
      <c r="C43" s="37">
        <v>10</v>
      </c>
      <c r="D43" s="37">
        <v>3</v>
      </c>
      <c r="E43" s="3">
        <f t="shared" si="3"/>
        <v>0.3</v>
      </c>
      <c r="F43" s="10" t="s">
        <v>681</v>
      </c>
    </row>
    <row r="44" spans="1:10" ht="15" customHeight="1" x14ac:dyDescent="0.2">
      <c r="A44" s="1">
        <v>2022</v>
      </c>
      <c r="B44" s="4" t="s">
        <v>1169</v>
      </c>
      <c r="C44" s="37">
        <v>10</v>
      </c>
      <c r="D44" s="37">
        <v>4</v>
      </c>
      <c r="E44" s="3">
        <f t="shared" si="3"/>
        <v>0.4</v>
      </c>
      <c r="F44" s="10" t="s">
        <v>681</v>
      </c>
    </row>
    <row r="45" spans="1:10" ht="15" customHeight="1" x14ac:dyDescent="0.2">
      <c r="A45" s="1">
        <v>2022</v>
      </c>
      <c r="B45" s="4" t="s">
        <v>1170</v>
      </c>
      <c r="C45" s="37">
        <v>18</v>
      </c>
      <c r="D45" s="37">
        <v>8</v>
      </c>
      <c r="E45" s="3">
        <f t="shared" si="3"/>
        <v>0.44444444444444442</v>
      </c>
      <c r="F45" s="10" t="s">
        <v>681</v>
      </c>
      <c r="J45" s="91"/>
    </row>
    <row r="46" spans="1:10" ht="15" customHeight="1" x14ac:dyDescent="0.2">
      <c r="A46" s="1"/>
      <c r="C46" s="37"/>
      <c r="D46" s="37"/>
      <c r="E46" s="3"/>
    </row>
    <row r="47" spans="1:10" ht="15" customHeight="1" x14ac:dyDescent="0.2">
      <c r="A47" s="1">
        <v>2022</v>
      </c>
      <c r="B47" s="8" t="s">
        <v>1189</v>
      </c>
      <c r="C47" s="37">
        <v>53</v>
      </c>
      <c r="D47" s="3" t="s">
        <v>309</v>
      </c>
      <c r="E47" s="3" t="s">
        <v>309</v>
      </c>
      <c r="F47" s="4" t="s">
        <v>384</v>
      </c>
    </row>
    <row r="48" spans="1:10" ht="15" customHeight="1" x14ac:dyDescent="0.2">
      <c r="A48" s="1">
        <v>2022</v>
      </c>
      <c r="B48" s="8" t="s">
        <v>1190</v>
      </c>
      <c r="C48" s="37">
        <v>23</v>
      </c>
      <c r="D48" s="37">
        <v>11</v>
      </c>
      <c r="E48" s="3">
        <f t="shared" si="3"/>
        <v>0.47826086956521741</v>
      </c>
      <c r="F48" s="4" t="s">
        <v>384</v>
      </c>
    </row>
    <row r="49" spans="1:9" ht="15" customHeight="1" x14ac:dyDescent="0.2">
      <c r="A49" s="1">
        <v>2022</v>
      </c>
      <c r="B49" s="4" t="s">
        <v>1171</v>
      </c>
      <c r="C49" s="37">
        <v>5</v>
      </c>
      <c r="D49" s="37">
        <v>2</v>
      </c>
      <c r="E49" s="3">
        <f t="shared" si="3"/>
        <v>0.4</v>
      </c>
      <c r="F49" s="4" t="s">
        <v>384</v>
      </c>
    </row>
    <row r="50" spans="1:9" ht="15" customHeight="1" x14ac:dyDescent="0.2">
      <c r="A50" s="1">
        <v>2022</v>
      </c>
      <c r="B50" s="4" t="s">
        <v>1172</v>
      </c>
      <c r="C50" s="37">
        <v>48</v>
      </c>
      <c r="D50" s="37">
        <v>18</v>
      </c>
      <c r="E50" s="3">
        <f t="shared" si="3"/>
        <v>0.375</v>
      </c>
      <c r="F50" s="4" t="s">
        <v>384</v>
      </c>
      <c r="H50" s="35" t="s">
        <v>1235</v>
      </c>
      <c r="I50" s="91"/>
    </row>
    <row r="51" spans="1:9" ht="15" customHeight="1" x14ac:dyDescent="0.2">
      <c r="A51" s="1">
        <v>2022</v>
      </c>
      <c r="B51" s="4" t="s">
        <v>143</v>
      </c>
      <c r="C51" s="37">
        <v>40</v>
      </c>
      <c r="D51" s="37">
        <v>9</v>
      </c>
      <c r="E51" s="3">
        <f t="shared" si="3"/>
        <v>0.22500000000000001</v>
      </c>
      <c r="F51" s="4" t="s">
        <v>384</v>
      </c>
    </row>
    <row r="52" spans="1:9" ht="15" customHeight="1" x14ac:dyDescent="0.2">
      <c r="A52" s="1">
        <v>2022</v>
      </c>
      <c r="B52" s="4" t="s">
        <v>223</v>
      </c>
      <c r="C52" s="37">
        <v>27</v>
      </c>
      <c r="D52" s="37">
        <v>12</v>
      </c>
      <c r="E52" s="3">
        <f t="shared" si="3"/>
        <v>0.44444444444444442</v>
      </c>
      <c r="F52" s="4" t="s">
        <v>384</v>
      </c>
    </row>
    <row r="53" spans="1:9" ht="15" customHeight="1" x14ac:dyDescent="0.2">
      <c r="A53" s="1">
        <v>2022</v>
      </c>
      <c r="B53" s="4" t="s">
        <v>1173</v>
      </c>
      <c r="C53" s="37">
        <v>65</v>
      </c>
      <c r="D53" s="37">
        <v>30</v>
      </c>
      <c r="E53" s="3">
        <f t="shared" si="3"/>
        <v>0.46153846153846156</v>
      </c>
      <c r="F53" s="4" t="s">
        <v>384</v>
      </c>
    </row>
    <row r="54" spans="1:9" ht="15" customHeight="1" x14ac:dyDescent="0.2">
      <c r="A54" s="1">
        <v>2022</v>
      </c>
      <c r="B54" s="4" t="s">
        <v>1174</v>
      </c>
      <c r="C54" s="37">
        <v>24</v>
      </c>
      <c r="D54" s="37">
        <v>13</v>
      </c>
      <c r="E54" s="3">
        <f t="shared" si="3"/>
        <v>0.54166666666666663</v>
      </c>
      <c r="F54" s="4" t="s">
        <v>384</v>
      </c>
      <c r="H54" s="35" t="s">
        <v>1191</v>
      </c>
    </row>
    <row r="55" spans="1:9" ht="15" customHeight="1" x14ac:dyDescent="0.2">
      <c r="A55" s="1">
        <v>2022</v>
      </c>
      <c r="B55" s="4" t="s">
        <v>253</v>
      </c>
      <c r="C55" s="37">
        <v>17</v>
      </c>
      <c r="D55" s="37">
        <v>5</v>
      </c>
      <c r="E55" s="3">
        <f t="shared" si="3"/>
        <v>0.29411764705882354</v>
      </c>
      <c r="F55" s="4" t="s">
        <v>384</v>
      </c>
      <c r="H55" s="35" t="s">
        <v>1115</v>
      </c>
    </row>
    <row r="56" spans="1:9" ht="15" customHeight="1" x14ac:dyDescent="0.2">
      <c r="A56" s="1">
        <v>2022</v>
      </c>
      <c r="B56" s="4" t="s">
        <v>959</v>
      </c>
      <c r="C56" s="37">
        <v>69</v>
      </c>
      <c r="D56" s="37">
        <v>13</v>
      </c>
      <c r="E56" s="3">
        <f t="shared" si="3"/>
        <v>0.18840579710144928</v>
      </c>
      <c r="F56" s="4" t="s">
        <v>384</v>
      </c>
    </row>
    <row r="57" spans="1:9" ht="15" customHeight="1" x14ac:dyDescent="0.2">
      <c r="A57" s="1">
        <v>2022</v>
      </c>
      <c r="B57" s="4" t="s">
        <v>894</v>
      </c>
      <c r="C57" s="37">
        <v>45</v>
      </c>
      <c r="D57" s="37">
        <v>17</v>
      </c>
      <c r="E57" s="3">
        <f t="shared" si="3"/>
        <v>0.37777777777777777</v>
      </c>
      <c r="F57" s="4" t="s">
        <v>384</v>
      </c>
    </row>
    <row r="58" spans="1:9" ht="15" customHeight="1" x14ac:dyDescent="0.2">
      <c r="A58" s="1">
        <v>2022</v>
      </c>
      <c r="B58" s="4" t="s">
        <v>687</v>
      </c>
      <c r="C58" s="37">
        <v>11</v>
      </c>
      <c r="D58" s="37">
        <v>6</v>
      </c>
      <c r="E58" s="3">
        <f t="shared" si="3"/>
        <v>0.54545454545454541</v>
      </c>
      <c r="F58" s="4" t="s">
        <v>384</v>
      </c>
      <c r="H58" s="35" t="s">
        <v>1224</v>
      </c>
    </row>
    <row r="59" spans="1:9" ht="15" customHeight="1" x14ac:dyDescent="0.2">
      <c r="A59" s="1">
        <v>2022</v>
      </c>
      <c r="B59" s="4" t="s">
        <v>1175</v>
      </c>
      <c r="C59" s="37">
        <v>21</v>
      </c>
      <c r="D59" s="37">
        <v>9</v>
      </c>
      <c r="E59" s="3">
        <f t="shared" si="3"/>
        <v>0.42857142857142855</v>
      </c>
      <c r="F59" s="4" t="s">
        <v>384</v>
      </c>
    </row>
    <row r="60" spans="1:9" ht="15" customHeight="1" x14ac:dyDescent="0.2">
      <c r="A60" s="1">
        <v>2022</v>
      </c>
      <c r="B60" s="4" t="s">
        <v>1176</v>
      </c>
      <c r="C60" s="37">
        <v>69</v>
      </c>
      <c r="D60" s="37">
        <v>25</v>
      </c>
      <c r="E60" s="3">
        <f t="shared" si="3"/>
        <v>0.36231884057971014</v>
      </c>
      <c r="F60" s="4" t="s">
        <v>384</v>
      </c>
    </row>
    <row r="61" spans="1:9" ht="15" customHeight="1" x14ac:dyDescent="0.2">
      <c r="A61" s="1">
        <v>2022</v>
      </c>
      <c r="B61" s="4" t="s">
        <v>960</v>
      </c>
      <c r="C61" s="37">
        <v>137</v>
      </c>
      <c r="D61" s="37">
        <v>30</v>
      </c>
      <c r="E61" s="3">
        <f t="shared" si="3"/>
        <v>0.21897810218978103</v>
      </c>
      <c r="F61" s="4" t="s">
        <v>384</v>
      </c>
      <c r="H61" s="35" t="s">
        <v>1236</v>
      </c>
      <c r="I61" s="92"/>
    </row>
    <row r="62" spans="1:9" ht="15" customHeight="1" x14ac:dyDescent="0.2">
      <c r="A62" s="1">
        <v>2022</v>
      </c>
      <c r="B62" s="4" t="s">
        <v>1177</v>
      </c>
      <c r="C62" s="37">
        <v>59</v>
      </c>
      <c r="D62" s="37">
        <v>9</v>
      </c>
      <c r="E62" s="3">
        <f t="shared" si="3"/>
        <v>0.15254237288135594</v>
      </c>
      <c r="F62" s="4" t="s">
        <v>384</v>
      </c>
      <c r="I62" s="91"/>
    </row>
    <row r="63" spans="1:9" ht="15" customHeight="1" x14ac:dyDescent="0.2">
      <c r="A63" s="1">
        <v>2022</v>
      </c>
      <c r="B63" s="4" t="s">
        <v>1178</v>
      </c>
      <c r="C63" s="37">
        <v>47</v>
      </c>
      <c r="D63" s="37">
        <v>23</v>
      </c>
      <c r="E63" s="3">
        <f t="shared" si="3"/>
        <v>0.48936170212765956</v>
      </c>
      <c r="F63" s="4" t="s">
        <v>384</v>
      </c>
      <c r="H63" s="35" t="s">
        <v>1260</v>
      </c>
    </row>
    <row r="64" spans="1:9" ht="15" customHeight="1" x14ac:dyDescent="0.2">
      <c r="A64" s="1">
        <v>2022</v>
      </c>
      <c r="B64" s="4" t="s">
        <v>1179</v>
      </c>
      <c r="C64" s="37">
        <v>50</v>
      </c>
      <c r="D64" s="37">
        <v>26</v>
      </c>
      <c r="E64" s="3">
        <f t="shared" si="3"/>
        <v>0.52</v>
      </c>
      <c r="F64" s="4" t="s">
        <v>384</v>
      </c>
      <c r="H64" s="35" t="s">
        <v>1192</v>
      </c>
    </row>
    <row r="65" spans="1:8" ht="15" customHeight="1" x14ac:dyDescent="0.2">
      <c r="A65" s="1">
        <v>2022</v>
      </c>
      <c r="B65" s="4" t="s">
        <v>1180</v>
      </c>
      <c r="C65" s="37">
        <v>54</v>
      </c>
      <c r="D65" s="37">
        <v>15</v>
      </c>
      <c r="E65" s="3">
        <f t="shared" si="3"/>
        <v>0.27777777777777779</v>
      </c>
      <c r="F65" s="4" t="s">
        <v>384</v>
      </c>
      <c r="H65" s="35" t="s">
        <v>1192</v>
      </c>
    </row>
    <row r="66" spans="1:8" ht="15" customHeight="1" x14ac:dyDescent="0.2">
      <c r="A66" s="1">
        <v>2022</v>
      </c>
      <c r="B66" s="4" t="s">
        <v>1181</v>
      </c>
      <c r="C66" s="37">
        <v>4</v>
      </c>
      <c r="D66" s="37">
        <v>1</v>
      </c>
      <c r="E66" s="3">
        <f t="shared" si="3"/>
        <v>0.25</v>
      </c>
      <c r="F66" s="4" t="s">
        <v>384</v>
      </c>
    </row>
    <row r="67" spans="1:8" ht="15" customHeight="1" x14ac:dyDescent="0.2">
      <c r="A67" s="1">
        <v>2022</v>
      </c>
      <c r="B67" s="4" t="s">
        <v>1182</v>
      </c>
      <c r="C67" s="37">
        <v>33</v>
      </c>
      <c r="D67" s="37">
        <v>15</v>
      </c>
      <c r="E67" s="3">
        <f t="shared" si="3"/>
        <v>0.45454545454545453</v>
      </c>
      <c r="F67" s="4" t="s">
        <v>384</v>
      </c>
    </row>
    <row r="68" spans="1:8" ht="15" customHeight="1" x14ac:dyDescent="0.2">
      <c r="A68" s="1">
        <v>2022</v>
      </c>
      <c r="B68" s="4" t="s">
        <v>1183</v>
      </c>
      <c r="C68" s="37">
        <v>55</v>
      </c>
      <c r="D68" s="37">
        <v>39</v>
      </c>
      <c r="E68" s="3">
        <f t="shared" si="3"/>
        <v>0.70909090909090911</v>
      </c>
      <c r="F68" s="4" t="s">
        <v>384</v>
      </c>
    </row>
    <row r="69" spans="1:8" ht="15" customHeight="1" x14ac:dyDescent="0.2">
      <c r="A69" s="1">
        <v>2022</v>
      </c>
      <c r="B69" s="4" t="s">
        <v>1184</v>
      </c>
      <c r="C69" s="37">
        <v>72</v>
      </c>
      <c r="D69" s="37">
        <v>22</v>
      </c>
      <c r="E69" s="3">
        <f t="shared" si="3"/>
        <v>0.30555555555555558</v>
      </c>
      <c r="F69" s="4" t="s">
        <v>384</v>
      </c>
      <c r="H69" s="71"/>
    </row>
    <row r="70" spans="1:8" ht="15" customHeight="1" x14ac:dyDescent="0.2">
      <c r="A70" s="1">
        <v>2022</v>
      </c>
      <c r="B70" s="4" t="s">
        <v>70</v>
      </c>
      <c r="C70" s="37">
        <v>57</v>
      </c>
      <c r="D70" s="37">
        <v>13</v>
      </c>
      <c r="E70" s="3">
        <f t="shared" si="3"/>
        <v>0.22807017543859648</v>
      </c>
      <c r="F70" s="4" t="s">
        <v>384</v>
      </c>
    </row>
    <row r="71" spans="1:8" ht="15" customHeight="1" x14ac:dyDescent="0.2">
      <c r="A71" s="1">
        <v>2022</v>
      </c>
      <c r="B71" s="4" t="s">
        <v>1185</v>
      </c>
      <c r="C71" s="37">
        <v>11</v>
      </c>
      <c r="D71" s="37">
        <v>8</v>
      </c>
      <c r="E71" s="3">
        <f t="shared" si="3"/>
        <v>0.72727272727272729</v>
      </c>
      <c r="F71" s="4" t="s">
        <v>384</v>
      </c>
      <c r="H71" s="35" t="s">
        <v>1237</v>
      </c>
    </row>
    <row r="72" spans="1:8" ht="15" customHeight="1" x14ac:dyDescent="0.2">
      <c r="A72" s="1">
        <v>2022</v>
      </c>
      <c r="B72" s="4" t="s">
        <v>1186</v>
      </c>
      <c r="C72" s="37">
        <v>24</v>
      </c>
      <c r="D72" s="37">
        <v>6</v>
      </c>
      <c r="E72" s="3">
        <f t="shared" si="3"/>
        <v>0.25</v>
      </c>
      <c r="F72" s="4" t="s">
        <v>384</v>
      </c>
      <c r="H72" s="35" t="s">
        <v>1193</v>
      </c>
    </row>
    <row r="73" spans="1:8" ht="15" customHeight="1" x14ac:dyDescent="0.2">
      <c r="A73" s="1">
        <v>2022</v>
      </c>
      <c r="B73" s="4" t="s">
        <v>1219</v>
      </c>
      <c r="C73" s="37">
        <v>108</v>
      </c>
      <c r="D73" s="37">
        <v>54</v>
      </c>
      <c r="E73" s="3">
        <f t="shared" ref="E73" si="4">D73/C73</f>
        <v>0.5</v>
      </c>
      <c r="F73" s="4" t="s">
        <v>384</v>
      </c>
    </row>
    <row r="74" spans="1:8" ht="15" customHeight="1" x14ac:dyDescent="0.2">
      <c r="A74" s="1">
        <v>2022</v>
      </c>
      <c r="B74" s="4" t="s">
        <v>1220</v>
      </c>
      <c r="C74" s="37">
        <v>24</v>
      </c>
      <c r="D74" s="37">
        <v>6</v>
      </c>
      <c r="E74" s="3">
        <f t="shared" si="3"/>
        <v>0.25</v>
      </c>
      <c r="F74" s="4" t="s">
        <v>384</v>
      </c>
      <c r="H74" s="35" t="s">
        <v>1257</v>
      </c>
    </row>
    <row r="75" spans="1:8" ht="15" customHeight="1" x14ac:dyDescent="0.2">
      <c r="A75" s="1">
        <v>2022</v>
      </c>
      <c r="B75" s="4" t="s">
        <v>1187</v>
      </c>
      <c r="C75" s="37">
        <v>42</v>
      </c>
      <c r="D75" s="37"/>
      <c r="E75" s="3"/>
      <c r="F75" s="4" t="s">
        <v>384</v>
      </c>
      <c r="H75" s="35" t="s">
        <v>1261</v>
      </c>
    </row>
    <row r="76" spans="1:8" ht="15" customHeight="1" x14ac:dyDescent="0.2">
      <c r="A76" s="1">
        <v>2022</v>
      </c>
      <c r="B76" s="4" t="s">
        <v>1188</v>
      </c>
      <c r="C76" s="37">
        <v>23</v>
      </c>
      <c r="D76" s="37">
        <v>11</v>
      </c>
      <c r="E76" s="3">
        <f t="shared" si="3"/>
        <v>0.47826086956521741</v>
      </c>
      <c r="F76" s="4" t="s">
        <v>384</v>
      </c>
    </row>
    <row r="77" spans="1:8" ht="15" customHeight="1" x14ac:dyDescent="0.2">
      <c r="A77" s="1"/>
      <c r="C77" s="37"/>
      <c r="D77" s="37"/>
      <c r="E77" s="3"/>
      <c r="F77" s="4"/>
    </row>
    <row r="78" spans="1:8" ht="15" customHeight="1" x14ac:dyDescent="0.2">
      <c r="A78" s="1">
        <v>2022</v>
      </c>
      <c r="B78" s="8" t="s">
        <v>1198</v>
      </c>
      <c r="C78" s="37">
        <v>64</v>
      </c>
      <c r="D78" s="3" t="s">
        <v>309</v>
      </c>
      <c r="E78" s="3" t="s">
        <v>309</v>
      </c>
      <c r="F78" s="10" t="s">
        <v>250</v>
      </c>
      <c r="H78" s="90"/>
    </row>
    <row r="79" spans="1:8" ht="15" customHeight="1" x14ac:dyDescent="0.2">
      <c r="A79" s="1">
        <v>2022</v>
      </c>
      <c r="B79" s="8" t="s">
        <v>1197</v>
      </c>
      <c r="C79" s="37">
        <v>59</v>
      </c>
      <c r="D79" s="37">
        <v>11</v>
      </c>
      <c r="E79" s="3">
        <f t="shared" si="3"/>
        <v>0.1864406779661017</v>
      </c>
      <c r="F79" s="10" t="s">
        <v>250</v>
      </c>
      <c r="H79" s="90" t="s">
        <v>1238</v>
      </c>
    </row>
    <row r="80" spans="1:8" ht="15" customHeight="1" x14ac:dyDescent="0.2">
      <c r="A80" s="1">
        <v>2022</v>
      </c>
      <c r="B80" s="8" t="s">
        <v>1199</v>
      </c>
      <c r="C80" s="37">
        <v>99</v>
      </c>
      <c r="D80" s="3" t="s">
        <v>309</v>
      </c>
      <c r="E80" s="3" t="s">
        <v>309</v>
      </c>
      <c r="F80" s="10" t="s">
        <v>250</v>
      </c>
    </row>
    <row r="81" spans="1:8" ht="15" customHeight="1" x14ac:dyDescent="0.2">
      <c r="A81" s="1">
        <v>2022</v>
      </c>
      <c r="B81" s="8" t="s">
        <v>1200</v>
      </c>
      <c r="C81" s="37">
        <v>87</v>
      </c>
      <c r="D81" s="37">
        <v>25</v>
      </c>
      <c r="E81" s="3">
        <f>D81/C81</f>
        <v>0.28735632183908044</v>
      </c>
      <c r="F81" s="10" t="s">
        <v>250</v>
      </c>
      <c r="H81" s="35" t="s">
        <v>1115</v>
      </c>
    </row>
    <row r="82" spans="1:8" ht="15" customHeight="1" x14ac:dyDescent="0.2">
      <c r="A82" s="1">
        <v>2022</v>
      </c>
      <c r="B82" s="8" t="s">
        <v>1009</v>
      </c>
      <c r="C82" s="37">
        <v>40</v>
      </c>
      <c r="D82" s="3" t="s">
        <v>309</v>
      </c>
      <c r="E82" s="3" t="s">
        <v>309</v>
      </c>
      <c r="F82" s="10" t="s">
        <v>250</v>
      </c>
    </row>
    <row r="83" spans="1:8" ht="15" customHeight="1" x14ac:dyDescent="0.2">
      <c r="A83" s="1">
        <v>2022</v>
      </c>
      <c r="B83" s="8" t="s">
        <v>1010</v>
      </c>
      <c r="C83" s="37">
        <v>39</v>
      </c>
      <c r="D83" s="37">
        <v>12</v>
      </c>
      <c r="E83" s="3">
        <f t="shared" ref="E83" si="5">D83/C83</f>
        <v>0.30769230769230771</v>
      </c>
      <c r="F83" s="10" t="s">
        <v>250</v>
      </c>
    </row>
    <row r="84" spans="1:8" ht="15" customHeight="1" x14ac:dyDescent="0.2">
      <c r="A84" s="1">
        <v>2022</v>
      </c>
      <c r="B84" s="4" t="s">
        <v>1201</v>
      </c>
      <c r="C84" s="37">
        <v>22</v>
      </c>
      <c r="D84" s="3" t="s">
        <v>309</v>
      </c>
      <c r="E84" s="3" t="s">
        <v>309</v>
      </c>
      <c r="F84" s="10" t="s">
        <v>250</v>
      </c>
    </row>
    <row r="85" spans="1:8" ht="15" customHeight="1" x14ac:dyDescent="0.2">
      <c r="A85" s="1">
        <v>2022</v>
      </c>
      <c r="B85" s="4" t="s">
        <v>1202</v>
      </c>
      <c r="C85" s="37">
        <v>17</v>
      </c>
      <c r="D85" s="37">
        <v>4</v>
      </c>
      <c r="E85" s="3">
        <f t="shared" ref="E85:E127" si="6">D85/C85</f>
        <v>0.23529411764705882</v>
      </c>
      <c r="F85" s="10" t="s">
        <v>250</v>
      </c>
      <c r="H85" s="35" t="s">
        <v>1115</v>
      </c>
    </row>
    <row r="86" spans="1:8" ht="15" customHeight="1" x14ac:dyDescent="0.2">
      <c r="A86" s="1">
        <v>2022</v>
      </c>
      <c r="B86" s="4" t="s">
        <v>1081</v>
      </c>
      <c r="C86" s="37">
        <v>24</v>
      </c>
      <c r="D86" s="37">
        <v>11</v>
      </c>
      <c r="E86" s="3">
        <f t="shared" si="6"/>
        <v>0.45833333333333331</v>
      </c>
      <c r="F86" s="10" t="s">
        <v>250</v>
      </c>
      <c r="H86" s="35" t="s">
        <v>1115</v>
      </c>
    </row>
    <row r="87" spans="1:8" ht="15" customHeight="1" x14ac:dyDescent="0.2">
      <c r="A87" s="1">
        <v>2022</v>
      </c>
      <c r="B87" s="4" t="s">
        <v>1082</v>
      </c>
      <c r="C87" s="37">
        <v>19</v>
      </c>
      <c r="D87" s="37">
        <v>7</v>
      </c>
      <c r="E87" s="3">
        <f t="shared" si="6"/>
        <v>0.36842105263157893</v>
      </c>
      <c r="F87" s="10" t="s">
        <v>250</v>
      </c>
      <c r="H87" s="90"/>
    </row>
    <row r="88" spans="1:8" ht="15" customHeight="1" x14ac:dyDescent="0.2">
      <c r="A88" s="1">
        <v>2022</v>
      </c>
      <c r="B88" s="4" t="s">
        <v>1083</v>
      </c>
      <c r="C88" s="37">
        <v>7</v>
      </c>
      <c r="D88" s="37">
        <v>4</v>
      </c>
      <c r="E88" s="3">
        <f t="shared" si="6"/>
        <v>0.5714285714285714</v>
      </c>
      <c r="F88" s="10" t="s">
        <v>250</v>
      </c>
    </row>
    <row r="89" spans="1:8" ht="15" customHeight="1" x14ac:dyDescent="0.2">
      <c r="A89" s="1">
        <v>2022</v>
      </c>
      <c r="B89" s="4" t="s">
        <v>1084</v>
      </c>
      <c r="C89" s="37">
        <v>1</v>
      </c>
      <c r="D89" s="37">
        <v>1</v>
      </c>
      <c r="E89" s="3">
        <f t="shared" si="6"/>
        <v>1</v>
      </c>
      <c r="F89" s="10" t="s">
        <v>250</v>
      </c>
    </row>
    <row r="90" spans="1:8" ht="15" customHeight="1" x14ac:dyDescent="0.2">
      <c r="A90" s="1">
        <v>2022</v>
      </c>
      <c r="B90" s="4" t="s">
        <v>1203</v>
      </c>
      <c r="C90" s="37">
        <v>54</v>
      </c>
      <c r="D90" s="3" t="s">
        <v>309</v>
      </c>
      <c r="E90" s="3" t="s">
        <v>309</v>
      </c>
      <c r="F90" s="10" t="s">
        <v>250</v>
      </c>
    </row>
    <row r="91" spans="1:8" ht="15" customHeight="1" x14ac:dyDescent="0.2">
      <c r="A91" s="1">
        <v>2022</v>
      </c>
      <c r="B91" s="4" t="s">
        <v>1204</v>
      </c>
      <c r="C91" s="37">
        <v>47</v>
      </c>
      <c r="D91" s="37">
        <v>13</v>
      </c>
      <c r="E91" s="3">
        <f t="shared" si="6"/>
        <v>0.27659574468085107</v>
      </c>
      <c r="F91" s="10" t="s">
        <v>250</v>
      </c>
      <c r="H91" s="90" t="s">
        <v>1222</v>
      </c>
    </row>
    <row r="92" spans="1:8" ht="15" customHeight="1" x14ac:dyDescent="0.2">
      <c r="A92" s="1">
        <v>2022</v>
      </c>
      <c r="B92" s="4" t="s">
        <v>1088</v>
      </c>
      <c r="C92" s="37">
        <v>10</v>
      </c>
      <c r="D92" s="37">
        <v>4</v>
      </c>
      <c r="E92" s="3">
        <f t="shared" si="6"/>
        <v>0.4</v>
      </c>
      <c r="F92" s="10" t="s">
        <v>250</v>
      </c>
      <c r="H92" s="35" t="s">
        <v>1258</v>
      </c>
    </row>
    <row r="93" spans="1:8" ht="15" customHeight="1" x14ac:dyDescent="0.2">
      <c r="A93" s="1">
        <v>2022</v>
      </c>
      <c r="B93" s="4" t="s">
        <v>1194</v>
      </c>
      <c r="C93" s="37">
        <v>20</v>
      </c>
      <c r="D93" s="37">
        <v>4</v>
      </c>
      <c r="E93" s="3">
        <f t="shared" si="6"/>
        <v>0.2</v>
      </c>
      <c r="F93" s="10" t="s">
        <v>250</v>
      </c>
      <c r="H93" s="90"/>
    </row>
    <row r="94" spans="1:8" ht="15" customHeight="1" x14ac:dyDescent="0.2">
      <c r="A94" s="1">
        <v>2022</v>
      </c>
      <c r="B94" s="4" t="s">
        <v>1205</v>
      </c>
      <c r="C94" s="37">
        <v>39</v>
      </c>
      <c r="D94" s="3" t="s">
        <v>309</v>
      </c>
      <c r="E94" s="3" t="s">
        <v>309</v>
      </c>
      <c r="F94" s="10" t="s">
        <v>250</v>
      </c>
    </row>
    <row r="95" spans="1:8" ht="15" customHeight="1" x14ac:dyDescent="0.2">
      <c r="A95" s="1">
        <v>2022</v>
      </c>
      <c r="B95" s="4" t="s">
        <v>1206</v>
      </c>
      <c r="C95" s="37">
        <v>36</v>
      </c>
      <c r="D95" s="37">
        <v>5</v>
      </c>
      <c r="E95" s="3">
        <f t="shared" si="6"/>
        <v>0.1388888888888889</v>
      </c>
      <c r="F95" s="10" t="s">
        <v>250</v>
      </c>
      <c r="H95" s="90" t="s">
        <v>1259</v>
      </c>
    </row>
    <row r="96" spans="1:8" ht="15" customHeight="1" x14ac:dyDescent="0.2">
      <c r="A96" s="1">
        <v>2022</v>
      </c>
      <c r="B96" s="4" t="s">
        <v>1207</v>
      </c>
      <c r="C96" s="37">
        <v>18</v>
      </c>
      <c r="D96" s="37">
        <v>6</v>
      </c>
      <c r="E96" s="3">
        <f t="shared" si="6"/>
        <v>0.33333333333333331</v>
      </c>
      <c r="F96" s="10" t="s">
        <v>250</v>
      </c>
    </row>
    <row r="97" spans="1:8" ht="15" customHeight="1" x14ac:dyDescent="0.2">
      <c r="A97" s="1">
        <v>2022</v>
      </c>
      <c r="B97" s="4" t="s">
        <v>1195</v>
      </c>
      <c r="C97" s="37">
        <v>8</v>
      </c>
      <c r="D97" s="37">
        <v>3</v>
      </c>
      <c r="E97" s="3">
        <f t="shared" si="6"/>
        <v>0.375</v>
      </c>
      <c r="F97" s="10" t="s">
        <v>250</v>
      </c>
      <c r="H97" s="90"/>
    </row>
    <row r="98" spans="1:8" s="99" customFormat="1" ht="15" customHeight="1" x14ac:dyDescent="0.2">
      <c r="A98" s="55">
        <v>2022</v>
      </c>
      <c r="B98" s="96" t="s">
        <v>1196</v>
      </c>
      <c r="C98" s="97">
        <v>17</v>
      </c>
      <c r="D98" s="97">
        <v>4</v>
      </c>
      <c r="E98" s="3">
        <f t="shared" si="6"/>
        <v>0.23529411764705882</v>
      </c>
      <c r="F98" s="58" t="s">
        <v>250</v>
      </c>
      <c r="G98" s="98"/>
      <c r="H98" s="90" t="s">
        <v>1225</v>
      </c>
    </row>
    <row r="99" spans="1:8" ht="15" customHeight="1" x14ac:dyDescent="0.2">
      <c r="A99" s="1"/>
      <c r="C99" s="37"/>
      <c r="D99" s="37"/>
      <c r="E99" s="3"/>
    </row>
    <row r="100" spans="1:8" ht="15" customHeight="1" x14ac:dyDescent="0.2">
      <c r="A100" s="1">
        <v>2022</v>
      </c>
      <c r="B100" s="4" t="s">
        <v>1113</v>
      </c>
      <c r="C100" s="37">
        <v>34</v>
      </c>
      <c r="D100" s="37">
        <v>17</v>
      </c>
      <c r="E100" s="3">
        <f t="shared" si="6"/>
        <v>0.5</v>
      </c>
      <c r="F100" s="10" t="s">
        <v>58</v>
      </c>
      <c r="H100" s="35" t="s">
        <v>1239</v>
      </c>
    </row>
    <row r="101" spans="1:8" ht="15" customHeight="1" x14ac:dyDescent="0.2">
      <c r="A101" s="1">
        <v>2022</v>
      </c>
      <c r="B101" s="4" t="s">
        <v>776</v>
      </c>
      <c r="C101" s="37">
        <v>84</v>
      </c>
      <c r="D101" s="37">
        <v>37</v>
      </c>
      <c r="E101" s="3">
        <f t="shared" si="6"/>
        <v>0.44047619047619047</v>
      </c>
      <c r="F101" s="10" t="s">
        <v>58</v>
      </c>
      <c r="H101" s="35" t="s">
        <v>1240</v>
      </c>
    </row>
    <row r="102" spans="1:8" ht="15" customHeight="1" x14ac:dyDescent="0.2">
      <c r="A102" s="1">
        <v>2022</v>
      </c>
      <c r="B102" s="4" t="s">
        <v>1208</v>
      </c>
      <c r="C102" s="37">
        <v>27</v>
      </c>
      <c r="D102" s="37">
        <v>8</v>
      </c>
      <c r="E102" s="3">
        <f t="shared" si="6"/>
        <v>0.29629629629629628</v>
      </c>
      <c r="F102" s="10" t="s">
        <v>58</v>
      </c>
      <c r="H102" s="35" t="s">
        <v>1241</v>
      </c>
    </row>
    <row r="103" spans="1:8" ht="15" customHeight="1" x14ac:dyDescent="0.2">
      <c r="A103" s="1">
        <v>2022</v>
      </c>
      <c r="B103" s="4" t="s">
        <v>818</v>
      </c>
      <c r="C103" s="37">
        <v>60</v>
      </c>
      <c r="D103" s="37">
        <v>14</v>
      </c>
      <c r="E103" s="3">
        <f t="shared" si="6"/>
        <v>0.23333333333333334</v>
      </c>
      <c r="F103" s="10" t="s">
        <v>58</v>
      </c>
      <c r="H103" s="35" t="s">
        <v>1242</v>
      </c>
    </row>
    <row r="104" spans="1:8" ht="15" customHeight="1" x14ac:dyDescent="0.2">
      <c r="A104" s="1">
        <v>2022</v>
      </c>
      <c r="B104" s="4" t="s">
        <v>1117</v>
      </c>
      <c r="C104" s="37">
        <v>20</v>
      </c>
      <c r="D104" s="37">
        <v>8</v>
      </c>
      <c r="E104" s="3">
        <f t="shared" si="6"/>
        <v>0.4</v>
      </c>
      <c r="F104" s="10" t="s">
        <v>58</v>
      </c>
    </row>
    <row r="105" spans="1:8" ht="15" customHeight="1" x14ac:dyDescent="0.2">
      <c r="A105" s="1">
        <v>2022</v>
      </c>
      <c r="B105" s="7" t="s">
        <v>851</v>
      </c>
      <c r="C105" s="37">
        <v>30</v>
      </c>
      <c r="D105" s="3" t="s">
        <v>309</v>
      </c>
      <c r="E105" s="3" t="s">
        <v>309</v>
      </c>
      <c r="F105" s="10" t="s">
        <v>58</v>
      </c>
    </row>
    <row r="106" spans="1:8" ht="15" customHeight="1" x14ac:dyDescent="0.2">
      <c r="A106" s="1">
        <v>2022</v>
      </c>
      <c r="B106" s="7" t="s">
        <v>852</v>
      </c>
      <c r="C106" s="37">
        <v>22</v>
      </c>
      <c r="D106" s="37">
        <v>11</v>
      </c>
      <c r="E106" s="3">
        <f t="shared" si="6"/>
        <v>0.5</v>
      </c>
      <c r="F106" s="10" t="s">
        <v>58</v>
      </c>
      <c r="H106" s="35" t="s">
        <v>1222</v>
      </c>
    </row>
    <row r="107" spans="1:8" ht="15" customHeight="1" x14ac:dyDescent="0.2">
      <c r="A107" s="1">
        <v>2022</v>
      </c>
      <c r="B107" s="7" t="s">
        <v>577</v>
      </c>
      <c r="C107" s="37">
        <v>46</v>
      </c>
      <c r="D107" s="3" t="s">
        <v>309</v>
      </c>
      <c r="E107" s="3" t="s">
        <v>309</v>
      </c>
      <c r="F107" s="10" t="s">
        <v>58</v>
      </c>
    </row>
    <row r="108" spans="1:8" ht="15" customHeight="1" x14ac:dyDescent="0.2">
      <c r="A108" s="1">
        <v>2022</v>
      </c>
      <c r="B108" s="7" t="s">
        <v>584</v>
      </c>
      <c r="C108" s="37">
        <v>34</v>
      </c>
      <c r="D108" s="37">
        <v>8</v>
      </c>
      <c r="E108" s="3">
        <f t="shared" si="6"/>
        <v>0.23529411764705882</v>
      </c>
      <c r="F108" s="10" t="s">
        <v>58</v>
      </c>
      <c r="H108" s="35" t="s">
        <v>1222</v>
      </c>
    </row>
    <row r="109" spans="1:8" ht="15" customHeight="1" x14ac:dyDescent="0.2">
      <c r="A109" s="1">
        <v>2022</v>
      </c>
      <c r="B109" s="7" t="s">
        <v>521</v>
      </c>
      <c r="C109" s="37">
        <v>77</v>
      </c>
      <c r="D109" s="3" t="s">
        <v>309</v>
      </c>
      <c r="E109" s="3" t="s">
        <v>309</v>
      </c>
      <c r="F109" s="10" t="s">
        <v>58</v>
      </c>
      <c r="H109" s="71"/>
    </row>
    <row r="110" spans="1:8" ht="15" customHeight="1" x14ac:dyDescent="0.2">
      <c r="A110" s="1">
        <v>2022</v>
      </c>
      <c r="B110" s="7" t="s">
        <v>585</v>
      </c>
      <c r="C110" s="37">
        <v>55</v>
      </c>
      <c r="D110" s="37">
        <v>15</v>
      </c>
      <c r="E110" s="3">
        <f t="shared" si="6"/>
        <v>0.27272727272727271</v>
      </c>
      <c r="F110" s="10" t="s">
        <v>58</v>
      </c>
    </row>
    <row r="111" spans="1:8" ht="15" customHeight="1" x14ac:dyDescent="0.2">
      <c r="A111" s="1">
        <v>2022</v>
      </c>
      <c r="B111" s="8" t="s">
        <v>520</v>
      </c>
      <c r="C111" s="37">
        <v>35</v>
      </c>
      <c r="D111" s="3" t="s">
        <v>309</v>
      </c>
      <c r="E111" s="3" t="s">
        <v>309</v>
      </c>
      <c r="F111" s="10" t="s">
        <v>58</v>
      </c>
      <c r="H111" s="71"/>
    </row>
    <row r="112" spans="1:8" ht="15" customHeight="1" x14ac:dyDescent="0.2">
      <c r="A112" s="1">
        <v>2022</v>
      </c>
      <c r="B112" s="8" t="s">
        <v>568</v>
      </c>
      <c r="C112" s="37">
        <v>27</v>
      </c>
      <c r="D112" s="37">
        <v>8</v>
      </c>
      <c r="E112" s="3">
        <f t="shared" si="6"/>
        <v>0.29629629629629628</v>
      </c>
      <c r="F112" s="10" t="s">
        <v>58</v>
      </c>
    </row>
    <row r="113" spans="1:8" ht="15" customHeight="1" x14ac:dyDescent="0.2">
      <c r="A113" s="1">
        <v>2022</v>
      </c>
      <c r="B113" s="8" t="s">
        <v>40</v>
      </c>
      <c r="C113" s="37">
        <v>16</v>
      </c>
      <c r="D113" s="37">
        <v>9</v>
      </c>
      <c r="E113" s="3">
        <f t="shared" si="6"/>
        <v>0.5625</v>
      </c>
      <c r="F113" s="10" t="s">
        <v>58</v>
      </c>
    </row>
    <row r="114" spans="1:8" ht="15" customHeight="1" x14ac:dyDescent="0.2">
      <c r="A114" s="1">
        <v>2022</v>
      </c>
      <c r="B114" s="7" t="s">
        <v>484</v>
      </c>
      <c r="C114" s="37">
        <v>18</v>
      </c>
      <c r="D114" s="37">
        <v>9</v>
      </c>
      <c r="E114" s="3">
        <f t="shared" si="6"/>
        <v>0.5</v>
      </c>
      <c r="F114" s="10" t="s">
        <v>58</v>
      </c>
      <c r="H114" s="35" t="s">
        <v>1243</v>
      </c>
    </row>
    <row r="115" spans="1:8" ht="15" customHeight="1" x14ac:dyDescent="0.2">
      <c r="A115" s="1">
        <v>2022</v>
      </c>
      <c r="B115" s="4" t="s">
        <v>1209</v>
      </c>
      <c r="C115" s="37">
        <v>37</v>
      </c>
      <c r="D115" s="37">
        <v>5</v>
      </c>
      <c r="E115" s="3">
        <f t="shared" si="6"/>
        <v>0.13513513513513514</v>
      </c>
      <c r="F115" s="10" t="s">
        <v>58</v>
      </c>
    </row>
    <row r="116" spans="1:8" ht="15" customHeight="1" x14ac:dyDescent="0.2">
      <c r="A116" s="1">
        <v>2022</v>
      </c>
      <c r="B116" s="8" t="s">
        <v>10</v>
      </c>
      <c r="C116" s="37">
        <v>15</v>
      </c>
      <c r="D116" s="37">
        <v>5</v>
      </c>
      <c r="E116" s="3">
        <f t="shared" si="6"/>
        <v>0.33333333333333331</v>
      </c>
      <c r="F116" s="10" t="s">
        <v>58</v>
      </c>
    </row>
    <row r="117" spans="1:8" ht="15" customHeight="1" x14ac:dyDescent="0.2">
      <c r="A117" s="1">
        <v>2022</v>
      </c>
      <c r="B117" s="48" t="s">
        <v>316</v>
      </c>
      <c r="C117" s="37">
        <v>12</v>
      </c>
      <c r="D117" s="37">
        <v>7</v>
      </c>
      <c r="E117" s="3">
        <f t="shared" si="6"/>
        <v>0.58333333333333337</v>
      </c>
      <c r="F117" s="10" t="s">
        <v>58</v>
      </c>
    </row>
    <row r="118" spans="1:8" ht="15" customHeight="1" x14ac:dyDescent="0.2">
      <c r="A118" s="1">
        <v>2022</v>
      </c>
      <c r="B118" s="4" t="s">
        <v>1210</v>
      </c>
      <c r="C118" s="37">
        <v>25</v>
      </c>
      <c r="D118" s="37">
        <v>10</v>
      </c>
      <c r="E118" s="3">
        <f t="shared" si="6"/>
        <v>0.4</v>
      </c>
      <c r="F118" s="10" t="s">
        <v>58</v>
      </c>
      <c r="H118" s="35" t="s">
        <v>1244</v>
      </c>
    </row>
    <row r="119" spans="1:8" ht="15" customHeight="1" x14ac:dyDescent="0.2">
      <c r="A119" s="1">
        <v>2022</v>
      </c>
      <c r="B119" s="4" t="s">
        <v>1211</v>
      </c>
      <c r="C119" s="37">
        <v>32</v>
      </c>
      <c r="D119" s="37">
        <v>5</v>
      </c>
      <c r="E119" s="3">
        <f t="shared" si="6"/>
        <v>0.15625</v>
      </c>
      <c r="F119" s="10" t="s">
        <v>58</v>
      </c>
      <c r="H119" s="71"/>
    </row>
    <row r="120" spans="1:8" ht="15" customHeight="1" x14ac:dyDescent="0.2">
      <c r="A120" s="1">
        <v>2022</v>
      </c>
      <c r="B120" s="4" t="s">
        <v>1212</v>
      </c>
      <c r="C120" s="37">
        <v>33</v>
      </c>
      <c r="D120" s="37">
        <v>4</v>
      </c>
      <c r="E120" s="3">
        <f t="shared" si="6"/>
        <v>0.12121212121212122</v>
      </c>
      <c r="F120" s="10" t="s">
        <v>58</v>
      </c>
      <c r="H120" s="71"/>
    </row>
    <row r="121" spans="1:8" ht="15" customHeight="1" x14ac:dyDescent="0.2">
      <c r="A121" s="1">
        <v>2022</v>
      </c>
      <c r="B121" s="4" t="s">
        <v>1213</v>
      </c>
      <c r="C121" s="37">
        <v>28</v>
      </c>
      <c r="D121" s="37">
        <v>8</v>
      </c>
      <c r="E121" s="3">
        <f t="shared" si="6"/>
        <v>0.2857142857142857</v>
      </c>
      <c r="F121" s="10" t="s">
        <v>58</v>
      </c>
      <c r="H121" s="35" t="s">
        <v>1243</v>
      </c>
    </row>
    <row r="122" spans="1:8" ht="15" customHeight="1" x14ac:dyDescent="0.2">
      <c r="A122" s="1">
        <v>2022</v>
      </c>
      <c r="B122" s="4" t="s">
        <v>1214</v>
      </c>
      <c r="C122" s="37">
        <v>18</v>
      </c>
      <c r="D122" s="37">
        <v>8</v>
      </c>
      <c r="E122" s="3">
        <f t="shared" si="6"/>
        <v>0.44444444444444442</v>
      </c>
      <c r="F122" s="10" t="s">
        <v>58</v>
      </c>
      <c r="H122" s="35" t="s">
        <v>1218</v>
      </c>
    </row>
    <row r="123" spans="1:8" ht="15" customHeight="1" x14ac:dyDescent="0.2">
      <c r="A123" s="1">
        <v>2022</v>
      </c>
      <c r="B123" s="4" t="s">
        <v>1250</v>
      </c>
      <c r="C123" s="37">
        <v>33</v>
      </c>
      <c r="D123" s="37">
        <v>13</v>
      </c>
      <c r="E123" s="3">
        <f t="shared" si="6"/>
        <v>0.39393939393939392</v>
      </c>
      <c r="F123" s="10" t="s">
        <v>58</v>
      </c>
    </row>
    <row r="124" spans="1:8" ht="15" customHeight="1" x14ac:dyDescent="0.2">
      <c r="A124" s="1">
        <v>2022</v>
      </c>
      <c r="B124" s="4" t="s">
        <v>1215</v>
      </c>
      <c r="C124" s="37">
        <v>49</v>
      </c>
      <c r="D124" s="37">
        <v>10</v>
      </c>
      <c r="E124" s="3">
        <f t="shared" si="6"/>
        <v>0.20408163265306123</v>
      </c>
      <c r="F124" s="10" t="s">
        <v>58</v>
      </c>
      <c r="H124" s="71"/>
    </row>
    <row r="125" spans="1:8" ht="15" customHeight="1" x14ac:dyDescent="0.2">
      <c r="A125" s="1">
        <v>2022</v>
      </c>
      <c r="B125" s="4" t="s">
        <v>1216</v>
      </c>
      <c r="C125" s="37">
        <v>9</v>
      </c>
      <c r="D125" s="37">
        <v>1</v>
      </c>
      <c r="E125" s="3">
        <f t="shared" si="6"/>
        <v>0.1111111111111111</v>
      </c>
      <c r="F125" s="10" t="s">
        <v>58</v>
      </c>
      <c r="H125" s="90"/>
    </row>
    <row r="126" spans="1:8" ht="15" customHeight="1" x14ac:dyDescent="0.2">
      <c r="A126" s="1">
        <v>2022</v>
      </c>
      <c r="B126" s="4" t="s">
        <v>850</v>
      </c>
      <c r="C126" s="37">
        <v>7</v>
      </c>
      <c r="D126" s="37">
        <v>3</v>
      </c>
      <c r="E126" s="3">
        <f t="shared" si="6"/>
        <v>0.42857142857142855</v>
      </c>
      <c r="F126" s="10" t="s">
        <v>58</v>
      </c>
      <c r="H126" s="71" t="s">
        <v>1245</v>
      </c>
    </row>
    <row r="127" spans="1:8" ht="15" customHeight="1" x14ac:dyDescent="0.2">
      <c r="A127" s="1">
        <v>2022</v>
      </c>
      <c r="B127" s="4" t="s">
        <v>1217</v>
      </c>
      <c r="C127" s="37">
        <v>28</v>
      </c>
      <c r="D127" s="37">
        <v>5</v>
      </c>
      <c r="E127" s="3">
        <f t="shared" si="6"/>
        <v>0.17857142857142858</v>
      </c>
      <c r="F127" s="10" t="s">
        <v>58</v>
      </c>
      <c r="G127" s="91"/>
      <c r="H127" s="71"/>
    </row>
    <row r="128" spans="1:8" ht="15" customHeight="1" x14ac:dyDescent="0.2">
      <c r="C128" s="37"/>
      <c r="D128" s="37"/>
      <c r="E128" s="3"/>
    </row>
    <row r="129" spans="1:8" ht="15" customHeight="1" x14ac:dyDescent="0.2">
      <c r="A129" s="1">
        <v>2021</v>
      </c>
      <c r="B129" s="8" t="s">
        <v>49</v>
      </c>
      <c r="C129" s="37">
        <v>214</v>
      </c>
      <c r="D129" s="37">
        <v>48</v>
      </c>
      <c r="E129" s="3">
        <f>D129/C129</f>
        <v>0.22429906542056074</v>
      </c>
      <c r="F129" s="4" t="s">
        <v>299</v>
      </c>
      <c r="G129" s="5">
        <v>154</v>
      </c>
      <c r="H129" s="35" t="s">
        <v>1143</v>
      </c>
    </row>
    <row r="130" spans="1:8" ht="15" customHeight="1" x14ac:dyDescent="0.2">
      <c r="A130" s="1">
        <v>2021</v>
      </c>
      <c r="B130" s="2" t="s">
        <v>259</v>
      </c>
      <c r="C130" s="37">
        <v>155</v>
      </c>
      <c r="D130" s="37">
        <v>57</v>
      </c>
      <c r="E130" s="3">
        <f>D130/C130</f>
        <v>0.36774193548387096</v>
      </c>
      <c r="F130" s="4" t="s">
        <v>299</v>
      </c>
      <c r="H130" s="35" t="s">
        <v>1145</v>
      </c>
    </row>
    <row r="131" spans="1:8" ht="15" customHeight="1" x14ac:dyDescent="0.2">
      <c r="A131" s="1">
        <v>2021</v>
      </c>
      <c r="B131" s="48" t="s">
        <v>897</v>
      </c>
      <c r="C131" s="37">
        <v>181</v>
      </c>
      <c r="D131" s="37">
        <v>47</v>
      </c>
      <c r="E131" s="3">
        <f t="shared" ref="E131:E160" si="7">D131/C131</f>
        <v>0.25966850828729282</v>
      </c>
      <c r="F131" s="4" t="s">
        <v>299</v>
      </c>
      <c r="H131" s="35" t="s">
        <v>1144</v>
      </c>
    </row>
    <row r="132" spans="1:8" ht="15" customHeight="1" x14ac:dyDescent="0.2">
      <c r="A132" s="1">
        <v>2021</v>
      </c>
      <c r="B132" s="8" t="s">
        <v>1152</v>
      </c>
      <c r="C132" s="38">
        <v>140</v>
      </c>
      <c r="D132" s="38">
        <v>44</v>
      </c>
      <c r="E132" s="3">
        <f t="shared" si="7"/>
        <v>0.31428571428571428</v>
      </c>
      <c r="F132" s="4" t="s">
        <v>299</v>
      </c>
    </row>
    <row r="133" spans="1:8" ht="15" customHeight="1" x14ac:dyDescent="0.2">
      <c r="A133" s="1">
        <v>2021</v>
      </c>
      <c r="B133" s="8" t="s">
        <v>1153</v>
      </c>
      <c r="C133" s="93">
        <v>80</v>
      </c>
      <c r="D133" s="93">
        <v>34</v>
      </c>
      <c r="E133" s="3">
        <f t="shared" si="7"/>
        <v>0.42499999999999999</v>
      </c>
      <c r="F133" s="4" t="s">
        <v>299</v>
      </c>
    </row>
    <row r="134" spans="1:8" ht="15" customHeight="1" x14ac:dyDescent="0.2">
      <c r="A134" s="1">
        <v>2021</v>
      </c>
      <c r="B134" s="8" t="s">
        <v>653</v>
      </c>
      <c r="C134" s="37">
        <v>40</v>
      </c>
      <c r="D134" s="37">
        <v>14</v>
      </c>
      <c r="E134" s="3">
        <f t="shared" si="7"/>
        <v>0.35</v>
      </c>
      <c r="F134" s="4" t="s">
        <v>299</v>
      </c>
      <c r="H134" s="35" t="s">
        <v>1127</v>
      </c>
    </row>
    <row r="135" spans="1:8" ht="15" customHeight="1" x14ac:dyDescent="0.2">
      <c r="A135" s="1">
        <v>2021</v>
      </c>
      <c r="B135" s="8" t="s">
        <v>982</v>
      </c>
      <c r="C135" s="37">
        <v>1</v>
      </c>
      <c r="D135" s="37">
        <v>1</v>
      </c>
      <c r="E135" s="3">
        <f t="shared" si="7"/>
        <v>1</v>
      </c>
      <c r="F135" s="4" t="s">
        <v>299</v>
      </c>
      <c r="H135" s="90"/>
    </row>
    <row r="136" spans="1:8" ht="15" customHeight="1" x14ac:dyDescent="0.2">
      <c r="A136" s="1">
        <v>2021</v>
      </c>
      <c r="B136" s="8" t="s">
        <v>1066</v>
      </c>
      <c r="C136" s="93">
        <v>165</v>
      </c>
      <c r="D136" s="93">
        <v>81</v>
      </c>
      <c r="E136" s="3">
        <f t="shared" si="7"/>
        <v>0.49090909090909091</v>
      </c>
      <c r="F136" s="4" t="s">
        <v>299</v>
      </c>
    </row>
    <row r="137" spans="1:8" ht="15" customHeight="1" x14ac:dyDescent="0.2">
      <c r="A137" s="1">
        <v>2021</v>
      </c>
      <c r="B137" s="8" t="s">
        <v>1150</v>
      </c>
      <c r="C137" s="93">
        <v>101</v>
      </c>
      <c r="D137" s="93">
        <v>49</v>
      </c>
      <c r="E137" s="3">
        <f t="shared" si="7"/>
        <v>0.48514851485148514</v>
      </c>
      <c r="F137" s="4" t="s">
        <v>299</v>
      </c>
    </row>
    <row r="138" spans="1:8" ht="15" customHeight="1" x14ac:dyDescent="0.2">
      <c r="A138" s="1">
        <v>2021</v>
      </c>
      <c r="B138" s="8" t="s">
        <v>1151</v>
      </c>
      <c r="C138" s="38">
        <v>107</v>
      </c>
      <c r="D138" s="38">
        <v>71</v>
      </c>
      <c r="E138" s="3">
        <f t="shared" si="7"/>
        <v>0.66355140186915884</v>
      </c>
      <c r="F138" s="4" t="s">
        <v>299</v>
      </c>
    </row>
    <row r="139" spans="1:8" ht="15" customHeight="1" x14ac:dyDescent="0.2">
      <c r="A139" s="1">
        <v>2021</v>
      </c>
      <c r="B139" s="8" t="s">
        <v>1067</v>
      </c>
      <c r="C139" s="37" t="s">
        <v>910</v>
      </c>
      <c r="D139" s="37" t="s">
        <v>910</v>
      </c>
      <c r="E139" s="37" t="s">
        <v>910</v>
      </c>
      <c r="F139" s="4" t="s">
        <v>299</v>
      </c>
      <c r="H139" s="50" t="s">
        <v>1121</v>
      </c>
    </row>
    <row r="140" spans="1:8" ht="15" customHeight="1" x14ac:dyDescent="0.2">
      <c r="A140" s="1">
        <v>2021</v>
      </c>
      <c r="B140" s="49" t="s">
        <v>739</v>
      </c>
      <c r="C140" s="37" t="s">
        <v>910</v>
      </c>
      <c r="D140" s="37" t="s">
        <v>910</v>
      </c>
      <c r="E140" s="37" t="s">
        <v>910</v>
      </c>
      <c r="F140" s="4" t="s">
        <v>299</v>
      </c>
      <c r="G140" s="17"/>
      <c r="H140" s="50" t="s">
        <v>827</v>
      </c>
    </row>
    <row r="141" spans="1:8" ht="15" customHeight="1" x14ac:dyDescent="0.2">
      <c r="A141" s="1">
        <v>2021</v>
      </c>
      <c r="B141" s="8" t="s">
        <v>464</v>
      </c>
      <c r="C141" s="37" t="s">
        <v>910</v>
      </c>
      <c r="D141" s="37" t="s">
        <v>910</v>
      </c>
      <c r="E141" s="37" t="s">
        <v>910</v>
      </c>
      <c r="F141" s="4" t="s">
        <v>299</v>
      </c>
      <c r="G141" s="17"/>
      <c r="H141" s="50" t="s">
        <v>827</v>
      </c>
    </row>
    <row r="142" spans="1:8" ht="15" customHeight="1" x14ac:dyDescent="0.2">
      <c r="A142" s="1">
        <v>2021</v>
      </c>
      <c r="B142" s="8" t="s">
        <v>986</v>
      </c>
      <c r="C142" s="37">
        <v>15</v>
      </c>
      <c r="D142" s="37">
        <v>1</v>
      </c>
      <c r="E142" s="3">
        <f t="shared" ref="E142" si="8">D142/C142</f>
        <v>6.6666666666666666E-2</v>
      </c>
      <c r="F142" s="4" t="s">
        <v>299</v>
      </c>
      <c r="H142" s="35" t="s">
        <v>1128</v>
      </c>
    </row>
    <row r="143" spans="1:8" ht="17" customHeight="1" x14ac:dyDescent="0.2">
      <c r="A143" s="1"/>
      <c r="B143" s="49"/>
      <c r="C143" s="37"/>
      <c r="D143" s="37"/>
      <c r="E143" s="3"/>
      <c r="F143" s="4"/>
    </row>
    <row r="144" spans="1:8" ht="15" customHeight="1" x14ac:dyDescent="0.2">
      <c r="A144" s="1">
        <v>2021</v>
      </c>
      <c r="B144" s="4" t="s">
        <v>1069</v>
      </c>
      <c r="C144" s="37">
        <v>29</v>
      </c>
      <c r="D144" s="37">
        <v>5</v>
      </c>
      <c r="E144" s="3">
        <f t="shared" ref="E144:E149" si="9">D144/C144</f>
        <v>0.17241379310344829</v>
      </c>
      <c r="F144" s="4" t="s">
        <v>1096</v>
      </c>
      <c r="H144" s="35" t="s">
        <v>1115</v>
      </c>
    </row>
    <row r="145" spans="1:8" ht="15" customHeight="1" x14ac:dyDescent="0.2">
      <c r="A145" s="1">
        <v>2021</v>
      </c>
      <c r="B145" s="4" t="s">
        <v>1100</v>
      </c>
      <c r="C145" s="37">
        <v>36</v>
      </c>
      <c r="D145" s="37">
        <v>9</v>
      </c>
      <c r="E145" s="3">
        <f t="shared" si="9"/>
        <v>0.25</v>
      </c>
      <c r="F145" s="4" t="s">
        <v>1096</v>
      </c>
      <c r="H145" s="50" t="s">
        <v>1139</v>
      </c>
    </row>
    <row r="146" spans="1:8" ht="15" customHeight="1" x14ac:dyDescent="0.2">
      <c r="A146" s="1">
        <v>2021</v>
      </c>
      <c r="B146" s="49" t="s">
        <v>1123</v>
      </c>
      <c r="C146" s="37">
        <v>56</v>
      </c>
      <c r="D146" s="37">
        <v>56</v>
      </c>
      <c r="E146" s="3" t="s">
        <v>309</v>
      </c>
      <c r="F146" s="4" t="s">
        <v>1096</v>
      </c>
      <c r="H146" s="50"/>
    </row>
    <row r="147" spans="1:8" ht="15" customHeight="1" x14ac:dyDescent="0.2">
      <c r="A147" s="1">
        <v>2021</v>
      </c>
      <c r="B147" s="49" t="s">
        <v>1124</v>
      </c>
      <c r="C147" s="37">
        <v>47</v>
      </c>
      <c r="D147" s="37">
        <v>12</v>
      </c>
      <c r="E147" s="3">
        <f t="shared" si="9"/>
        <v>0.25531914893617019</v>
      </c>
      <c r="F147" s="4" t="s">
        <v>1096</v>
      </c>
      <c r="H147" s="35" t="s">
        <v>1146</v>
      </c>
    </row>
    <row r="148" spans="1:8" ht="15" customHeight="1" x14ac:dyDescent="0.2">
      <c r="A148" s="1">
        <v>2021</v>
      </c>
      <c r="B148" s="49" t="s">
        <v>1125</v>
      </c>
      <c r="C148" s="37">
        <v>45</v>
      </c>
      <c r="D148" s="37">
        <v>45</v>
      </c>
      <c r="E148" s="3" t="s">
        <v>309</v>
      </c>
      <c r="F148" s="4" t="s">
        <v>1096</v>
      </c>
    </row>
    <row r="149" spans="1:8" ht="15" customHeight="1" x14ac:dyDescent="0.2">
      <c r="A149" s="1">
        <v>2021</v>
      </c>
      <c r="B149" s="49" t="s">
        <v>1126</v>
      </c>
      <c r="C149" s="37">
        <v>35</v>
      </c>
      <c r="D149" s="37">
        <v>7</v>
      </c>
      <c r="E149" s="3">
        <f t="shared" si="9"/>
        <v>0.2</v>
      </c>
      <c r="F149" s="4" t="s">
        <v>1096</v>
      </c>
      <c r="H149" s="35" t="s">
        <v>1147</v>
      </c>
    </row>
    <row r="150" spans="1:8" ht="15" customHeight="1" x14ac:dyDescent="0.2">
      <c r="A150" s="1">
        <v>2021</v>
      </c>
      <c r="B150" s="4" t="s">
        <v>1068</v>
      </c>
      <c r="C150" s="37">
        <v>10</v>
      </c>
      <c r="D150" s="37">
        <v>3</v>
      </c>
      <c r="E150" s="3">
        <f>D150/C150</f>
        <v>0.3</v>
      </c>
      <c r="F150" s="4" t="s">
        <v>1096</v>
      </c>
    </row>
    <row r="151" spans="1:8" ht="15" customHeight="1" x14ac:dyDescent="0.2">
      <c r="A151" s="1"/>
      <c r="B151" s="49"/>
      <c r="C151" s="37"/>
      <c r="D151" s="37"/>
      <c r="E151" s="3"/>
      <c r="F151" s="4"/>
    </row>
    <row r="152" spans="1:8" ht="15" customHeight="1" x14ac:dyDescent="0.2">
      <c r="A152" s="1">
        <v>2021</v>
      </c>
      <c r="B152" s="49" t="s">
        <v>828</v>
      </c>
      <c r="C152" s="37">
        <v>31</v>
      </c>
      <c r="D152" s="37">
        <v>27</v>
      </c>
      <c r="E152" s="3">
        <f t="shared" si="7"/>
        <v>0.87096774193548387</v>
      </c>
      <c r="F152" s="10" t="s">
        <v>681</v>
      </c>
    </row>
    <row r="153" spans="1:8" ht="15" customHeight="1" x14ac:dyDescent="0.2">
      <c r="A153" s="1">
        <v>2021</v>
      </c>
      <c r="B153" s="49" t="s">
        <v>908</v>
      </c>
      <c r="C153" s="37">
        <v>183</v>
      </c>
      <c r="D153" s="37">
        <v>22</v>
      </c>
      <c r="E153" s="3">
        <f t="shared" si="7"/>
        <v>0.12021857923497267</v>
      </c>
      <c r="F153" s="10" t="s">
        <v>681</v>
      </c>
      <c r="H153" s="35" t="s">
        <v>1120</v>
      </c>
    </row>
    <row r="154" spans="1:8" ht="15" customHeight="1" x14ac:dyDescent="0.2">
      <c r="A154" s="1">
        <v>2021</v>
      </c>
      <c r="B154" s="6" t="s">
        <v>1037</v>
      </c>
      <c r="C154" s="37">
        <v>222</v>
      </c>
      <c r="D154" s="37">
        <v>29</v>
      </c>
      <c r="E154" s="3">
        <f t="shared" si="7"/>
        <v>0.13063063063063063</v>
      </c>
      <c r="F154" s="10" t="s">
        <v>681</v>
      </c>
      <c r="H154" s="35" t="s">
        <v>939</v>
      </c>
    </row>
    <row r="155" spans="1:8" ht="15" customHeight="1" x14ac:dyDescent="0.2">
      <c r="A155" s="1">
        <v>2021</v>
      </c>
      <c r="B155" s="6" t="s">
        <v>1105</v>
      </c>
      <c r="C155" s="37">
        <v>38</v>
      </c>
      <c r="D155" s="37">
        <v>2</v>
      </c>
      <c r="E155" s="3">
        <f t="shared" si="7"/>
        <v>5.2631578947368418E-2</v>
      </c>
      <c r="F155" s="10" t="s">
        <v>681</v>
      </c>
    </row>
    <row r="156" spans="1:8" ht="15" customHeight="1" x14ac:dyDescent="0.2">
      <c r="A156" s="1">
        <v>2021</v>
      </c>
      <c r="B156" s="6" t="s">
        <v>1038</v>
      </c>
      <c r="C156" s="37">
        <v>394</v>
      </c>
      <c r="D156" s="37">
        <v>62</v>
      </c>
      <c r="E156" s="3">
        <f t="shared" si="7"/>
        <v>0.15736040609137056</v>
      </c>
      <c r="F156" s="10" t="s">
        <v>681</v>
      </c>
      <c r="H156" s="49" t="s">
        <v>1129</v>
      </c>
    </row>
    <row r="157" spans="1:8" ht="15" customHeight="1" x14ac:dyDescent="0.2">
      <c r="A157" s="1">
        <v>2021</v>
      </c>
      <c r="B157" s="6" t="s">
        <v>1039</v>
      </c>
      <c r="C157" s="37">
        <v>60</v>
      </c>
      <c r="D157" s="37">
        <v>13</v>
      </c>
      <c r="E157" s="3">
        <f t="shared" si="7"/>
        <v>0.21666666666666667</v>
      </c>
      <c r="F157" s="10" t="s">
        <v>681</v>
      </c>
      <c r="H157" s="35" t="s">
        <v>939</v>
      </c>
    </row>
    <row r="158" spans="1:8" ht="15" customHeight="1" x14ac:dyDescent="0.2">
      <c r="A158" s="1">
        <v>2021</v>
      </c>
      <c r="B158" s="6" t="s">
        <v>1040</v>
      </c>
      <c r="C158" s="37">
        <v>224</v>
      </c>
      <c r="D158" s="37">
        <v>32</v>
      </c>
      <c r="E158" s="3">
        <f t="shared" si="7"/>
        <v>0.14285714285714285</v>
      </c>
      <c r="F158" s="10" t="s">
        <v>681</v>
      </c>
      <c r="H158" s="35" t="s">
        <v>1130</v>
      </c>
    </row>
    <row r="159" spans="1:8" ht="15" customHeight="1" x14ac:dyDescent="0.2">
      <c r="A159" s="1">
        <v>2021</v>
      </c>
      <c r="B159" s="6" t="s">
        <v>1122</v>
      </c>
      <c r="C159" s="37">
        <v>2</v>
      </c>
      <c r="D159" s="37">
        <v>1</v>
      </c>
      <c r="E159" s="3">
        <f t="shared" si="7"/>
        <v>0.5</v>
      </c>
      <c r="F159" s="10" t="s">
        <v>681</v>
      </c>
      <c r="H159" s="35" t="s">
        <v>1106</v>
      </c>
    </row>
    <row r="160" spans="1:8" ht="15" customHeight="1" x14ac:dyDescent="0.2">
      <c r="A160" s="1">
        <v>2021</v>
      </c>
      <c r="B160" s="49" t="s">
        <v>1022</v>
      </c>
      <c r="C160" s="37">
        <v>30</v>
      </c>
      <c r="D160" s="37">
        <v>8</v>
      </c>
      <c r="E160" s="3">
        <f t="shared" si="7"/>
        <v>0.26666666666666666</v>
      </c>
      <c r="F160" s="10" t="s">
        <v>681</v>
      </c>
      <c r="H160" s="35" t="s">
        <v>1118</v>
      </c>
    </row>
    <row r="161" spans="1:8" ht="15" customHeight="1" x14ac:dyDescent="0.2">
      <c r="A161" s="1">
        <v>2021</v>
      </c>
      <c r="B161" s="49" t="s">
        <v>1103</v>
      </c>
      <c r="C161" s="37">
        <v>0</v>
      </c>
      <c r="D161" s="37">
        <v>0</v>
      </c>
      <c r="E161" s="3" t="s">
        <v>309</v>
      </c>
      <c r="F161" s="10" t="s">
        <v>681</v>
      </c>
    </row>
    <row r="162" spans="1:8" ht="15" customHeight="1" x14ac:dyDescent="0.2">
      <c r="A162" s="1">
        <v>2021</v>
      </c>
      <c r="B162" s="49" t="s">
        <v>1025</v>
      </c>
      <c r="C162" s="37">
        <v>29</v>
      </c>
      <c r="D162" s="37">
        <v>11</v>
      </c>
      <c r="E162" s="3">
        <f t="shared" ref="E162:E163" si="10">D162/C162</f>
        <v>0.37931034482758619</v>
      </c>
      <c r="F162" s="10" t="s">
        <v>681</v>
      </c>
      <c r="H162" s="35" t="s">
        <v>1131</v>
      </c>
    </row>
    <row r="163" spans="1:8" ht="15" customHeight="1" x14ac:dyDescent="0.2">
      <c r="A163" s="1">
        <v>2021</v>
      </c>
      <c r="B163" s="49" t="s">
        <v>1104</v>
      </c>
      <c r="C163" s="37">
        <v>31</v>
      </c>
      <c r="D163" s="37">
        <v>2</v>
      </c>
      <c r="E163" s="3">
        <f t="shared" si="10"/>
        <v>6.4516129032258063E-2</v>
      </c>
      <c r="F163" s="10" t="s">
        <v>681</v>
      </c>
    </row>
    <row r="164" spans="1:8" ht="15" customHeight="1" x14ac:dyDescent="0.2">
      <c r="A164" s="1"/>
      <c r="B164" s="4"/>
      <c r="C164" s="37"/>
      <c r="D164" s="37"/>
      <c r="E164" s="3"/>
      <c r="F164" s="4"/>
    </row>
    <row r="165" spans="1:8" ht="15" customHeight="1" x14ac:dyDescent="0.2">
      <c r="A165" s="1">
        <v>2021</v>
      </c>
      <c r="B165" s="8" t="s">
        <v>990</v>
      </c>
      <c r="C165" s="37">
        <v>19</v>
      </c>
      <c r="D165" s="37">
        <v>8</v>
      </c>
      <c r="E165" s="3">
        <f>D165/C165</f>
        <v>0.42105263157894735</v>
      </c>
      <c r="F165" s="4" t="s">
        <v>384</v>
      </c>
    </row>
    <row r="166" spans="1:8" ht="15" customHeight="1" x14ac:dyDescent="0.2">
      <c r="A166" s="1">
        <v>2021</v>
      </c>
      <c r="B166" s="8" t="s">
        <v>91</v>
      </c>
      <c r="C166" s="37">
        <v>46</v>
      </c>
      <c r="D166" s="37">
        <v>20</v>
      </c>
      <c r="E166" s="3">
        <f>D166/C166</f>
        <v>0.43478260869565216</v>
      </c>
      <c r="F166" s="4" t="s">
        <v>384</v>
      </c>
      <c r="H166" s="90"/>
    </row>
    <row r="167" spans="1:8" ht="15" customHeight="1" x14ac:dyDescent="0.2">
      <c r="A167" s="1">
        <v>2021</v>
      </c>
      <c r="B167" s="8" t="s">
        <v>323</v>
      </c>
      <c r="C167" s="37">
        <v>16</v>
      </c>
      <c r="D167" s="37">
        <v>10</v>
      </c>
      <c r="E167" s="3">
        <f t="shared" ref="E167:E203" si="11">D167/C167</f>
        <v>0.625</v>
      </c>
      <c r="F167" s="4" t="s">
        <v>384</v>
      </c>
    </row>
    <row r="168" spans="1:8" ht="15" customHeight="1" x14ac:dyDescent="0.2">
      <c r="A168" s="1">
        <v>2021</v>
      </c>
      <c r="B168" s="8" t="s">
        <v>177</v>
      </c>
      <c r="C168" s="37">
        <v>29</v>
      </c>
      <c r="D168" s="37">
        <v>12</v>
      </c>
      <c r="E168" s="3">
        <f t="shared" si="11"/>
        <v>0.41379310344827586</v>
      </c>
      <c r="F168" s="4" t="s">
        <v>384</v>
      </c>
      <c r="H168" s="35" t="s">
        <v>885</v>
      </c>
    </row>
    <row r="169" spans="1:8" ht="15" customHeight="1" x14ac:dyDescent="0.2">
      <c r="A169" s="1">
        <v>2021</v>
      </c>
      <c r="B169" s="8" t="s">
        <v>202</v>
      </c>
      <c r="C169" s="37">
        <v>34</v>
      </c>
      <c r="D169" s="37">
        <v>11</v>
      </c>
      <c r="E169" s="3">
        <f t="shared" si="11"/>
        <v>0.3235294117647059</v>
      </c>
      <c r="F169" s="4" t="s">
        <v>384</v>
      </c>
      <c r="H169" s="35" t="s">
        <v>1112</v>
      </c>
    </row>
    <row r="170" spans="1:8" ht="15" customHeight="1" x14ac:dyDescent="0.2">
      <c r="A170" s="1">
        <v>2021</v>
      </c>
      <c r="B170" s="8" t="s">
        <v>1070</v>
      </c>
      <c r="C170" s="37">
        <v>33</v>
      </c>
      <c r="D170" s="37">
        <v>18</v>
      </c>
      <c r="E170" s="3">
        <f t="shared" si="11"/>
        <v>0.54545454545454541</v>
      </c>
      <c r="F170" s="4" t="s">
        <v>384</v>
      </c>
      <c r="H170" s="90"/>
    </row>
    <row r="171" spans="1:8" ht="15" customHeight="1" x14ac:dyDescent="0.2">
      <c r="A171" s="1">
        <v>2021</v>
      </c>
      <c r="B171" s="8" t="s">
        <v>724</v>
      </c>
      <c r="C171" s="37">
        <v>38</v>
      </c>
      <c r="D171" s="37">
        <v>10</v>
      </c>
      <c r="E171" s="3">
        <f t="shared" si="11"/>
        <v>0.26315789473684209</v>
      </c>
      <c r="F171" s="4" t="s">
        <v>384</v>
      </c>
    </row>
    <row r="172" spans="1:8" ht="15" customHeight="1" x14ac:dyDescent="0.2">
      <c r="A172" s="1">
        <v>2021</v>
      </c>
      <c r="B172" s="8" t="s">
        <v>47</v>
      </c>
      <c r="C172" s="37">
        <v>49</v>
      </c>
      <c r="D172" s="37">
        <v>18</v>
      </c>
      <c r="E172" s="3">
        <f t="shared" si="11"/>
        <v>0.36734693877551022</v>
      </c>
      <c r="F172" s="4" t="s">
        <v>384</v>
      </c>
    </row>
    <row r="173" spans="1:8" ht="15" customHeight="1" x14ac:dyDescent="0.2">
      <c r="A173" s="1">
        <v>2021</v>
      </c>
      <c r="B173" s="8" t="s">
        <v>626</v>
      </c>
      <c r="C173" s="37">
        <v>114</v>
      </c>
      <c r="D173" s="37">
        <v>36</v>
      </c>
      <c r="E173" s="3">
        <f t="shared" si="11"/>
        <v>0.31578947368421051</v>
      </c>
      <c r="F173" s="4" t="s">
        <v>384</v>
      </c>
    </row>
    <row r="174" spans="1:8" ht="15" customHeight="1" x14ac:dyDescent="0.2">
      <c r="A174" s="1">
        <v>2021</v>
      </c>
      <c r="B174" s="8" t="s">
        <v>840</v>
      </c>
      <c r="C174" s="37">
        <v>26</v>
      </c>
      <c r="D174" s="37">
        <v>13</v>
      </c>
      <c r="E174" s="3">
        <f t="shared" si="11"/>
        <v>0.5</v>
      </c>
      <c r="F174" s="4" t="s">
        <v>384</v>
      </c>
    </row>
    <row r="175" spans="1:8" ht="15" customHeight="1" x14ac:dyDescent="0.2">
      <c r="A175" s="1">
        <v>2021</v>
      </c>
      <c r="B175" s="8" t="s">
        <v>467</v>
      </c>
      <c r="C175" s="37">
        <v>65</v>
      </c>
      <c r="D175" s="37">
        <v>22</v>
      </c>
      <c r="E175" s="3">
        <f t="shared" si="11"/>
        <v>0.33846153846153848</v>
      </c>
      <c r="F175" s="4" t="s">
        <v>384</v>
      </c>
    </row>
    <row r="176" spans="1:8" ht="15" customHeight="1" x14ac:dyDescent="0.2">
      <c r="A176" s="1">
        <v>2021</v>
      </c>
      <c r="B176" s="8" t="s">
        <v>687</v>
      </c>
      <c r="C176" s="37">
        <v>7</v>
      </c>
      <c r="D176" s="37">
        <v>5</v>
      </c>
      <c r="E176" s="3">
        <f t="shared" si="11"/>
        <v>0.7142857142857143</v>
      </c>
      <c r="F176" s="4" t="s">
        <v>384</v>
      </c>
      <c r="H176" s="35" t="s">
        <v>1140</v>
      </c>
    </row>
    <row r="177" spans="1:8" ht="15" customHeight="1" x14ac:dyDescent="0.2">
      <c r="A177" s="1">
        <v>2021</v>
      </c>
      <c r="B177" s="8" t="s">
        <v>1071</v>
      </c>
      <c r="C177" s="37">
        <v>67</v>
      </c>
      <c r="D177" s="37">
        <v>30</v>
      </c>
      <c r="E177" s="3">
        <f t="shared" si="11"/>
        <v>0.44776119402985076</v>
      </c>
      <c r="F177" s="4" t="s">
        <v>384</v>
      </c>
    </row>
    <row r="178" spans="1:8" ht="15" customHeight="1" x14ac:dyDescent="0.2">
      <c r="A178" s="1">
        <v>2021</v>
      </c>
      <c r="B178" s="8" t="s">
        <v>1072</v>
      </c>
      <c r="C178" s="37">
        <v>49</v>
      </c>
      <c r="D178" s="37">
        <v>20</v>
      </c>
      <c r="E178" s="3">
        <f t="shared" si="11"/>
        <v>0.40816326530612246</v>
      </c>
      <c r="F178" s="4" t="s">
        <v>384</v>
      </c>
    </row>
    <row r="179" spans="1:8" ht="15" customHeight="1" x14ac:dyDescent="0.2">
      <c r="A179" s="1">
        <v>2021</v>
      </c>
      <c r="B179" s="8" t="s">
        <v>1073</v>
      </c>
      <c r="C179" s="37">
        <v>68</v>
      </c>
      <c r="D179" s="37">
        <v>8</v>
      </c>
      <c r="E179" s="3">
        <f t="shared" si="11"/>
        <v>0.11764705882352941</v>
      </c>
      <c r="F179" s="4" t="s">
        <v>384</v>
      </c>
    </row>
    <row r="180" spans="1:8" ht="15" customHeight="1" x14ac:dyDescent="0.2">
      <c r="A180" s="1">
        <v>2021</v>
      </c>
      <c r="B180" s="8" t="s">
        <v>1074</v>
      </c>
      <c r="C180" s="37">
        <v>56</v>
      </c>
      <c r="D180" s="37">
        <v>17</v>
      </c>
      <c r="E180" s="3">
        <f t="shared" si="11"/>
        <v>0.30357142857142855</v>
      </c>
      <c r="F180" s="4" t="s">
        <v>384</v>
      </c>
    </row>
    <row r="181" spans="1:8" ht="15" customHeight="1" x14ac:dyDescent="0.2">
      <c r="A181" s="1">
        <v>2021</v>
      </c>
      <c r="B181" s="8" t="s">
        <v>1075</v>
      </c>
      <c r="C181" s="37">
        <v>76</v>
      </c>
      <c r="D181" s="37">
        <v>36</v>
      </c>
      <c r="E181" s="3">
        <f t="shared" si="11"/>
        <v>0.47368421052631576</v>
      </c>
      <c r="F181" s="4" t="s">
        <v>384</v>
      </c>
    </row>
    <row r="182" spans="1:8" ht="15" customHeight="1" x14ac:dyDescent="0.2">
      <c r="A182" s="1">
        <v>2021</v>
      </c>
      <c r="B182" s="8" t="s">
        <v>361</v>
      </c>
      <c r="C182" s="37">
        <v>66</v>
      </c>
      <c r="D182" s="37">
        <v>32</v>
      </c>
      <c r="E182" s="3">
        <f t="shared" si="11"/>
        <v>0.48484848484848486</v>
      </c>
      <c r="F182" s="4" t="s">
        <v>384</v>
      </c>
      <c r="H182" s="35" t="s">
        <v>1141</v>
      </c>
    </row>
    <row r="183" spans="1:8" ht="15" customHeight="1" x14ac:dyDescent="0.2">
      <c r="A183" s="1">
        <v>2021</v>
      </c>
      <c r="B183" s="49" t="s">
        <v>1107</v>
      </c>
      <c r="C183" s="37">
        <v>19</v>
      </c>
      <c r="D183" s="37">
        <v>8</v>
      </c>
      <c r="E183" s="3">
        <f t="shared" si="11"/>
        <v>0.42105263157894735</v>
      </c>
      <c r="F183" s="4" t="s">
        <v>384</v>
      </c>
      <c r="H183" s="35" t="s">
        <v>1132</v>
      </c>
    </row>
    <row r="184" spans="1:8" ht="15" customHeight="1" x14ac:dyDescent="0.2">
      <c r="A184" s="1">
        <v>2021</v>
      </c>
      <c r="B184" s="49" t="s">
        <v>1108</v>
      </c>
      <c r="C184" s="37">
        <v>10</v>
      </c>
      <c r="D184" s="37">
        <v>2</v>
      </c>
      <c r="E184" s="3">
        <f t="shared" si="11"/>
        <v>0.2</v>
      </c>
      <c r="F184" s="4" t="s">
        <v>384</v>
      </c>
      <c r="H184" s="35" t="s">
        <v>1133</v>
      </c>
    </row>
    <row r="185" spans="1:8" ht="15" customHeight="1" x14ac:dyDescent="0.2">
      <c r="A185" s="1">
        <v>2021</v>
      </c>
      <c r="B185" s="49" t="s">
        <v>1109</v>
      </c>
      <c r="C185" s="37">
        <v>72</v>
      </c>
      <c r="D185" s="37">
        <v>39</v>
      </c>
      <c r="E185" s="3">
        <f t="shared" si="11"/>
        <v>0.54166666666666663</v>
      </c>
      <c r="F185" s="4" t="s">
        <v>384</v>
      </c>
    </row>
    <row r="186" spans="1:8" ht="15" customHeight="1" x14ac:dyDescent="0.2">
      <c r="A186" s="1">
        <v>2021</v>
      </c>
      <c r="B186" s="49" t="s">
        <v>1110</v>
      </c>
      <c r="C186" s="37">
        <v>57</v>
      </c>
      <c r="D186" s="37">
        <v>13</v>
      </c>
      <c r="E186" s="3">
        <f t="shared" si="11"/>
        <v>0.22807017543859648</v>
      </c>
      <c r="F186" s="4" t="s">
        <v>384</v>
      </c>
      <c r="H186" s="35" t="s">
        <v>1112</v>
      </c>
    </row>
    <row r="187" spans="1:8" ht="15" customHeight="1" x14ac:dyDescent="0.2">
      <c r="A187" s="1">
        <v>2021</v>
      </c>
      <c r="B187" s="49" t="s">
        <v>1111</v>
      </c>
      <c r="C187" s="37">
        <v>22</v>
      </c>
      <c r="D187" s="37">
        <v>10</v>
      </c>
      <c r="E187" s="3">
        <f t="shared" si="11"/>
        <v>0.45454545454545453</v>
      </c>
      <c r="F187" s="4" t="s">
        <v>384</v>
      </c>
      <c r="H187" s="35" t="s">
        <v>1142</v>
      </c>
    </row>
    <row r="188" spans="1:8" ht="15" customHeight="1" x14ac:dyDescent="0.2">
      <c r="A188" s="1"/>
      <c r="B188" s="8"/>
      <c r="C188" s="37"/>
      <c r="D188" s="37"/>
      <c r="E188" s="3"/>
    </row>
    <row r="189" spans="1:8" ht="15" customHeight="1" x14ac:dyDescent="0.2">
      <c r="A189" s="1">
        <v>2021</v>
      </c>
      <c r="B189" s="8" t="s">
        <v>1076</v>
      </c>
      <c r="C189" s="37">
        <v>111</v>
      </c>
      <c r="D189" s="37">
        <v>24</v>
      </c>
      <c r="E189" s="3">
        <f t="shared" si="11"/>
        <v>0.21621621621621623</v>
      </c>
      <c r="F189" s="10" t="s">
        <v>250</v>
      </c>
    </row>
    <row r="190" spans="1:8" ht="15" customHeight="1" x14ac:dyDescent="0.2">
      <c r="A190" s="1">
        <v>2021</v>
      </c>
      <c r="B190" s="8" t="s">
        <v>1077</v>
      </c>
      <c r="C190" s="37">
        <v>75</v>
      </c>
      <c r="D190" s="37">
        <v>24</v>
      </c>
      <c r="E190" s="3">
        <f t="shared" si="11"/>
        <v>0.32</v>
      </c>
      <c r="F190" s="10" t="s">
        <v>250</v>
      </c>
      <c r="H190" s="35" t="s">
        <v>885</v>
      </c>
    </row>
    <row r="191" spans="1:8" ht="15" customHeight="1" x14ac:dyDescent="0.2">
      <c r="A191" s="1">
        <v>2021</v>
      </c>
      <c r="B191" s="8" t="s">
        <v>1078</v>
      </c>
      <c r="C191" s="37">
        <v>66</v>
      </c>
      <c r="D191" s="37">
        <v>20</v>
      </c>
      <c r="E191" s="3">
        <f t="shared" si="11"/>
        <v>0.30303030303030304</v>
      </c>
      <c r="F191" s="10" t="s">
        <v>250</v>
      </c>
      <c r="H191" s="89"/>
    </row>
    <row r="192" spans="1:8" ht="15" customHeight="1" x14ac:dyDescent="0.2">
      <c r="A192" s="1">
        <v>2021</v>
      </c>
      <c r="B192" s="8" t="s">
        <v>1079</v>
      </c>
      <c r="C192" s="37">
        <v>13</v>
      </c>
      <c r="D192" s="37">
        <v>4</v>
      </c>
      <c r="E192" s="3">
        <f t="shared" si="11"/>
        <v>0.30769230769230771</v>
      </c>
      <c r="F192" s="10" t="s">
        <v>250</v>
      </c>
      <c r="H192" s="89"/>
    </row>
    <row r="193" spans="1:6" ht="15" customHeight="1" x14ac:dyDescent="0.2">
      <c r="A193" s="1">
        <v>2021</v>
      </c>
      <c r="B193" s="4" t="s">
        <v>1080</v>
      </c>
      <c r="C193" s="37">
        <v>14</v>
      </c>
      <c r="D193" s="37">
        <v>6</v>
      </c>
      <c r="E193" s="3">
        <f t="shared" si="11"/>
        <v>0.42857142857142855</v>
      </c>
      <c r="F193" s="10" t="s">
        <v>250</v>
      </c>
    </row>
    <row r="194" spans="1:6" ht="15" customHeight="1" x14ac:dyDescent="0.2">
      <c r="A194" s="1">
        <v>2021</v>
      </c>
      <c r="B194" s="4" t="s">
        <v>1081</v>
      </c>
      <c r="C194" s="37">
        <v>14</v>
      </c>
      <c r="D194" s="37">
        <v>5</v>
      </c>
      <c r="E194" s="3">
        <f t="shared" si="11"/>
        <v>0.35714285714285715</v>
      </c>
      <c r="F194" s="10" t="s">
        <v>250</v>
      </c>
    </row>
    <row r="195" spans="1:6" ht="15" customHeight="1" x14ac:dyDescent="0.2">
      <c r="A195" s="1">
        <v>2021</v>
      </c>
      <c r="B195" s="4" t="s">
        <v>1082</v>
      </c>
      <c r="C195" s="37">
        <v>12</v>
      </c>
      <c r="D195" s="37">
        <v>4</v>
      </c>
      <c r="E195" s="3">
        <f t="shared" si="11"/>
        <v>0.33333333333333331</v>
      </c>
      <c r="F195" s="10" t="s">
        <v>250</v>
      </c>
    </row>
    <row r="196" spans="1:6" ht="15" customHeight="1" x14ac:dyDescent="0.2">
      <c r="A196" s="1">
        <v>2021</v>
      </c>
      <c r="B196" s="4" t="s">
        <v>1083</v>
      </c>
      <c r="C196" s="37">
        <v>5</v>
      </c>
      <c r="D196" s="37">
        <v>2</v>
      </c>
      <c r="E196" s="3">
        <f t="shared" si="11"/>
        <v>0.4</v>
      </c>
      <c r="F196" s="10" t="s">
        <v>250</v>
      </c>
    </row>
    <row r="197" spans="1:6" ht="15" customHeight="1" x14ac:dyDescent="0.2">
      <c r="A197" s="1">
        <v>2021</v>
      </c>
      <c r="B197" s="4" t="s">
        <v>1084</v>
      </c>
      <c r="C197" s="37">
        <v>4</v>
      </c>
      <c r="D197" s="37">
        <v>3</v>
      </c>
      <c r="E197" s="3">
        <f t="shared" si="11"/>
        <v>0.75</v>
      </c>
      <c r="F197" s="10" t="s">
        <v>250</v>
      </c>
    </row>
    <row r="198" spans="1:6" ht="15" customHeight="1" x14ac:dyDescent="0.2">
      <c r="A198" s="1">
        <v>2021</v>
      </c>
      <c r="B198" s="4" t="s">
        <v>1085</v>
      </c>
      <c r="C198" s="37">
        <v>10</v>
      </c>
      <c r="D198" s="37">
        <v>3</v>
      </c>
      <c r="E198" s="3">
        <f t="shared" si="11"/>
        <v>0.3</v>
      </c>
      <c r="F198" s="10" t="s">
        <v>250</v>
      </c>
    </row>
    <row r="199" spans="1:6" ht="15" customHeight="1" x14ac:dyDescent="0.2">
      <c r="A199" s="1">
        <v>2021</v>
      </c>
      <c r="B199" s="4" t="s">
        <v>1086</v>
      </c>
      <c r="C199" s="37">
        <v>14</v>
      </c>
      <c r="D199" s="37">
        <v>6</v>
      </c>
      <c r="E199" s="3">
        <f t="shared" si="11"/>
        <v>0.42857142857142855</v>
      </c>
      <c r="F199" s="10" t="s">
        <v>250</v>
      </c>
    </row>
    <row r="200" spans="1:6" ht="15" customHeight="1" x14ac:dyDescent="0.2">
      <c r="A200" s="1">
        <v>2021</v>
      </c>
      <c r="B200" s="4" t="s">
        <v>1087</v>
      </c>
      <c r="C200" s="37">
        <v>13</v>
      </c>
      <c r="D200" s="37">
        <v>7</v>
      </c>
      <c r="E200" s="3">
        <f t="shared" si="11"/>
        <v>0.53846153846153844</v>
      </c>
      <c r="F200" s="10" t="s">
        <v>250</v>
      </c>
    </row>
    <row r="201" spans="1:6" ht="15" customHeight="1" x14ac:dyDescent="0.2">
      <c r="A201" s="1">
        <v>2021</v>
      </c>
      <c r="B201" s="4" t="s">
        <v>1101</v>
      </c>
      <c r="C201" s="37">
        <v>47</v>
      </c>
      <c r="D201" s="37">
        <v>47</v>
      </c>
      <c r="E201" s="3" t="s">
        <v>309</v>
      </c>
      <c r="F201" s="10" t="s">
        <v>250</v>
      </c>
    </row>
    <row r="202" spans="1:6" ht="15" customHeight="1" x14ac:dyDescent="0.2">
      <c r="A202" s="1">
        <v>2021</v>
      </c>
      <c r="B202" s="4" t="s">
        <v>1102</v>
      </c>
      <c r="C202" s="37">
        <v>39</v>
      </c>
      <c r="D202" s="37">
        <v>12</v>
      </c>
      <c r="E202" s="3">
        <f t="shared" si="11"/>
        <v>0.30769230769230771</v>
      </c>
      <c r="F202" s="10" t="s">
        <v>250</v>
      </c>
    </row>
    <row r="203" spans="1:6" ht="15" customHeight="1" x14ac:dyDescent="0.2">
      <c r="A203" s="1">
        <v>2021</v>
      </c>
      <c r="B203" s="4" t="s">
        <v>1088</v>
      </c>
      <c r="C203" s="37">
        <v>9</v>
      </c>
      <c r="D203" s="37">
        <v>6</v>
      </c>
      <c r="E203" s="3">
        <f t="shared" si="11"/>
        <v>0.66666666666666663</v>
      </c>
      <c r="F203" s="10" t="s">
        <v>250</v>
      </c>
    </row>
    <row r="204" spans="1:6" ht="15" customHeight="1" x14ac:dyDescent="0.2">
      <c r="A204" s="1">
        <v>2021</v>
      </c>
      <c r="B204" s="4" t="s">
        <v>1089</v>
      </c>
      <c r="C204" s="37">
        <v>1</v>
      </c>
      <c r="D204" s="37">
        <v>1</v>
      </c>
      <c r="E204" s="3">
        <f t="shared" ref="E204:E233" si="12">D204/C204</f>
        <v>1</v>
      </c>
      <c r="F204" s="10" t="s">
        <v>250</v>
      </c>
    </row>
    <row r="205" spans="1:6" ht="15" customHeight="1" x14ac:dyDescent="0.2">
      <c r="A205" s="1"/>
      <c r="B205" s="4"/>
      <c r="C205" s="37"/>
      <c r="D205" s="37"/>
      <c r="E205" s="3"/>
      <c r="F205" s="10"/>
    </row>
    <row r="206" spans="1:6" ht="15" customHeight="1" x14ac:dyDescent="0.2">
      <c r="A206" s="1">
        <v>2021</v>
      </c>
      <c r="B206" s="4" t="s">
        <v>1250</v>
      </c>
      <c r="C206" s="37">
        <v>32</v>
      </c>
      <c r="D206" s="37">
        <v>10</v>
      </c>
      <c r="E206" s="3">
        <f t="shared" si="12"/>
        <v>0.3125</v>
      </c>
      <c r="F206" s="10" t="s">
        <v>58</v>
      </c>
    </row>
    <row r="207" spans="1:6" ht="15" customHeight="1" x14ac:dyDescent="0.2">
      <c r="A207" s="1">
        <v>2021</v>
      </c>
      <c r="B207" s="8" t="s">
        <v>520</v>
      </c>
      <c r="C207" s="37">
        <v>51</v>
      </c>
      <c r="D207" s="37">
        <v>49</v>
      </c>
      <c r="E207" s="3" t="s">
        <v>309</v>
      </c>
      <c r="F207" s="10" t="s">
        <v>58</v>
      </c>
    </row>
    <row r="208" spans="1:6" ht="15" customHeight="1" x14ac:dyDescent="0.2">
      <c r="A208" s="1">
        <v>2021</v>
      </c>
      <c r="B208" s="8" t="s">
        <v>568</v>
      </c>
      <c r="C208" s="37">
        <v>38</v>
      </c>
      <c r="D208" s="37">
        <v>15</v>
      </c>
      <c r="E208" s="3">
        <f t="shared" si="12"/>
        <v>0.39473684210526316</v>
      </c>
      <c r="F208" s="10" t="s">
        <v>58</v>
      </c>
    </row>
    <row r="209" spans="1:8" ht="15" customHeight="1" x14ac:dyDescent="0.2">
      <c r="A209" s="1">
        <v>2021</v>
      </c>
      <c r="B209" s="6" t="s">
        <v>801</v>
      </c>
      <c r="C209" s="37">
        <v>56</v>
      </c>
      <c r="D209" s="37">
        <v>56</v>
      </c>
      <c r="E209" s="3" t="s">
        <v>309</v>
      </c>
      <c r="F209" s="10" t="s">
        <v>58</v>
      </c>
    </row>
    <row r="210" spans="1:8" ht="15" customHeight="1" x14ac:dyDescent="0.2">
      <c r="A210" s="1">
        <v>2021</v>
      </c>
      <c r="B210" s="6" t="s">
        <v>819</v>
      </c>
      <c r="C210" s="37">
        <v>44</v>
      </c>
      <c r="D210" s="37">
        <v>5</v>
      </c>
      <c r="E210" s="3">
        <f t="shared" si="12"/>
        <v>0.11363636363636363</v>
      </c>
      <c r="F210" s="10" t="s">
        <v>58</v>
      </c>
    </row>
    <row r="211" spans="1:8" ht="15" customHeight="1" x14ac:dyDescent="0.2">
      <c r="A211" s="1">
        <v>2021</v>
      </c>
      <c r="B211" s="8" t="s">
        <v>40</v>
      </c>
      <c r="C211" s="37">
        <v>31</v>
      </c>
      <c r="D211" s="37">
        <v>9</v>
      </c>
      <c r="E211" s="3">
        <f t="shared" si="12"/>
        <v>0.29032258064516131</v>
      </c>
      <c r="F211" s="10" t="s">
        <v>58</v>
      </c>
      <c r="H211" s="35" t="s">
        <v>1119</v>
      </c>
    </row>
    <row r="212" spans="1:8" ht="15" customHeight="1" x14ac:dyDescent="0.2">
      <c r="A212" s="1">
        <v>2021</v>
      </c>
      <c r="B212" s="6" t="s">
        <v>1113</v>
      </c>
      <c r="C212" s="37">
        <v>36</v>
      </c>
      <c r="D212" s="37">
        <v>11</v>
      </c>
      <c r="E212" s="3">
        <f t="shared" si="12"/>
        <v>0.30555555555555558</v>
      </c>
      <c r="F212" s="10" t="s">
        <v>58</v>
      </c>
      <c r="H212" s="72" t="s">
        <v>1134</v>
      </c>
    </row>
    <row r="213" spans="1:8" ht="15" customHeight="1" x14ac:dyDescent="0.2">
      <c r="A213" s="1">
        <v>2021</v>
      </c>
      <c r="B213" s="4" t="s">
        <v>1093</v>
      </c>
      <c r="C213" s="37">
        <v>42</v>
      </c>
      <c r="D213" s="37">
        <v>14</v>
      </c>
      <c r="E213" s="3">
        <f t="shared" si="12"/>
        <v>0.33333333333333331</v>
      </c>
      <c r="F213" s="10" t="s">
        <v>58</v>
      </c>
      <c r="H213" s="35" t="s">
        <v>1135</v>
      </c>
    </row>
    <row r="214" spans="1:8" ht="15" customHeight="1" x14ac:dyDescent="0.2">
      <c r="A214" s="1">
        <v>2021</v>
      </c>
      <c r="B214" s="49" t="s">
        <v>818</v>
      </c>
      <c r="C214" s="37">
        <v>64</v>
      </c>
      <c r="D214" s="37">
        <v>17</v>
      </c>
      <c r="E214" s="3">
        <f t="shared" si="12"/>
        <v>0.265625</v>
      </c>
      <c r="F214" s="10" t="s">
        <v>58</v>
      </c>
      <c r="H214" s="35" t="s">
        <v>1136</v>
      </c>
    </row>
    <row r="215" spans="1:8" ht="15" customHeight="1" x14ac:dyDescent="0.2">
      <c r="A215" s="1">
        <v>2021</v>
      </c>
      <c r="B215" s="4" t="s">
        <v>1090</v>
      </c>
      <c r="C215" s="37">
        <v>38</v>
      </c>
      <c r="D215" s="37">
        <v>7</v>
      </c>
      <c r="E215" s="3">
        <f t="shared" si="12"/>
        <v>0.18421052631578946</v>
      </c>
      <c r="F215" s="10" t="s">
        <v>58</v>
      </c>
    </row>
    <row r="216" spans="1:8" ht="15" customHeight="1" x14ac:dyDescent="0.2">
      <c r="A216" s="1">
        <v>2021</v>
      </c>
      <c r="B216" s="4" t="s">
        <v>1092</v>
      </c>
      <c r="C216" s="37">
        <v>27</v>
      </c>
      <c r="D216" s="37">
        <v>9</v>
      </c>
      <c r="E216" s="3">
        <f t="shared" si="12"/>
        <v>0.33333333333333331</v>
      </c>
      <c r="F216" s="10" t="s">
        <v>58</v>
      </c>
      <c r="H216" s="35" t="s">
        <v>1114</v>
      </c>
    </row>
    <row r="217" spans="1:8" ht="15" customHeight="1" x14ac:dyDescent="0.2">
      <c r="A217" s="1">
        <v>2021</v>
      </c>
      <c r="B217" s="48" t="s">
        <v>316</v>
      </c>
      <c r="C217" s="37">
        <v>8</v>
      </c>
      <c r="D217" s="37">
        <v>3</v>
      </c>
      <c r="E217" s="3">
        <f t="shared" si="12"/>
        <v>0.375</v>
      </c>
      <c r="F217" s="10" t="s">
        <v>58</v>
      </c>
    </row>
    <row r="218" spans="1:8" ht="15" customHeight="1" x14ac:dyDescent="0.2">
      <c r="A218" s="1">
        <v>2021</v>
      </c>
      <c r="B218" s="7" t="s">
        <v>577</v>
      </c>
      <c r="C218" s="37">
        <v>46</v>
      </c>
      <c r="D218" s="37">
        <v>43</v>
      </c>
      <c r="E218" s="3" t="s">
        <v>309</v>
      </c>
      <c r="F218" s="10" t="s">
        <v>58</v>
      </c>
    </row>
    <row r="219" spans="1:8" ht="15" customHeight="1" x14ac:dyDescent="0.2">
      <c r="A219" s="1">
        <v>2021</v>
      </c>
      <c r="B219" s="7" t="s">
        <v>584</v>
      </c>
      <c r="C219" s="37">
        <v>35</v>
      </c>
      <c r="D219" s="37">
        <v>7</v>
      </c>
      <c r="E219" s="3">
        <f t="shared" si="12"/>
        <v>0.2</v>
      </c>
      <c r="F219" s="10" t="s">
        <v>58</v>
      </c>
    </row>
    <row r="220" spans="1:8" ht="15" customHeight="1" x14ac:dyDescent="0.2">
      <c r="A220" s="1">
        <v>2021</v>
      </c>
      <c r="B220" s="7" t="s">
        <v>521</v>
      </c>
      <c r="C220" s="37">
        <v>96</v>
      </c>
      <c r="D220" s="37">
        <v>79</v>
      </c>
      <c r="E220" s="3" t="s">
        <v>309</v>
      </c>
      <c r="F220" s="10" t="s">
        <v>58</v>
      </c>
    </row>
    <row r="221" spans="1:8" ht="15" customHeight="1" x14ac:dyDescent="0.2">
      <c r="A221" s="1">
        <v>2021</v>
      </c>
      <c r="B221" s="7" t="s">
        <v>585</v>
      </c>
      <c r="C221" s="37">
        <v>66</v>
      </c>
      <c r="D221" s="37">
        <v>20</v>
      </c>
      <c r="E221" s="3">
        <f t="shared" si="12"/>
        <v>0.30303030303030304</v>
      </c>
      <c r="F221" s="10" t="s">
        <v>58</v>
      </c>
    </row>
    <row r="222" spans="1:8" ht="15" customHeight="1" x14ac:dyDescent="0.2">
      <c r="A222" s="1">
        <v>2021</v>
      </c>
      <c r="B222" s="4" t="s">
        <v>1095</v>
      </c>
      <c r="C222" s="37">
        <v>50</v>
      </c>
      <c r="D222" s="37">
        <v>25</v>
      </c>
      <c r="E222" s="3">
        <f t="shared" si="12"/>
        <v>0.5</v>
      </c>
      <c r="F222" s="10" t="s">
        <v>58</v>
      </c>
      <c r="H222" s="35" t="s">
        <v>1115</v>
      </c>
    </row>
    <row r="223" spans="1:8" ht="15" customHeight="1" x14ac:dyDescent="0.2">
      <c r="A223" s="1">
        <v>2021</v>
      </c>
      <c r="B223" s="7" t="s">
        <v>851</v>
      </c>
      <c r="C223" s="37">
        <v>31</v>
      </c>
      <c r="D223" s="37">
        <v>30</v>
      </c>
      <c r="E223" s="3" t="s">
        <v>309</v>
      </c>
      <c r="F223" s="10" t="s">
        <v>58</v>
      </c>
    </row>
    <row r="224" spans="1:8" ht="15" customHeight="1" x14ac:dyDescent="0.2">
      <c r="A224" s="1">
        <v>2021</v>
      </c>
      <c r="B224" s="7" t="s">
        <v>852</v>
      </c>
      <c r="C224" s="37">
        <v>21</v>
      </c>
      <c r="D224" s="37">
        <v>7</v>
      </c>
      <c r="E224" s="3">
        <f t="shared" si="12"/>
        <v>0.33333333333333331</v>
      </c>
      <c r="F224" s="10" t="s">
        <v>58</v>
      </c>
    </row>
    <row r="225" spans="1:9" ht="15" customHeight="1" x14ac:dyDescent="0.2">
      <c r="A225" s="1">
        <v>2021</v>
      </c>
      <c r="B225" s="7" t="s">
        <v>1249</v>
      </c>
      <c r="C225" s="37">
        <v>48</v>
      </c>
      <c r="D225" s="37">
        <v>9</v>
      </c>
      <c r="E225" s="3">
        <f t="shared" si="12"/>
        <v>0.1875</v>
      </c>
      <c r="F225" s="10" t="s">
        <v>58</v>
      </c>
      <c r="H225" s="35" t="s">
        <v>1251</v>
      </c>
    </row>
    <row r="226" spans="1:9" ht="15" customHeight="1" x14ac:dyDescent="0.2">
      <c r="A226" s="1">
        <v>2021</v>
      </c>
      <c r="B226" s="48" t="s">
        <v>1116</v>
      </c>
      <c r="C226" s="37">
        <v>53</v>
      </c>
      <c r="D226" s="37">
        <v>11</v>
      </c>
      <c r="E226" s="3">
        <f t="shared" si="12"/>
        <v>0.20754716981132076</v>
      </c>
      <c r="F226" s="10" t="s">
        <v>58</v>
      </c>
      <c r="H226" s="35" t="s">
        <v>1137</v>
      </c>
    </row>
    <row r="227" spans="1:9" ht="15" customHeight="1" x14ac:dyDescent="0.2">
      <c r="A227" s="1">
        <v>2021</v>
      </c>
      <c r="B227" s="7" t="s">
        <v>484</v>
      </c>
      <c r="C227" s="37">
        <v>22</v>
      </c>
      <c r="D227" s="37">
        <v>6</v>
      </c>
      <c r="E227" s="3">
        <f t="shared" si="12"/>
        <v>0.27272727272727271</v>
      </c>
      <c r="F227" s="10" t="s">
        <v>58</v>
      </c>
      <c r="H227" s="35" t="s">
        <v>1247</v>
      </c>
    </row>
    <row r="228" spans="1:9" ht="15" customHeight="1" x14ac:dyDescent="0.2">
      <c r="A228" s="1">
        <v>2021</v>
      </c>
      <c r="B228" s="8" t="s">
        <v>10</v>
      </c>
      <c r="C228" s="37">
        <v>10</v>
      </c>
      <c r="D228" s="37">
        <v>5</v>
      </c>
      <c r="E228" s="3">
        <f t="shared" si="12"/>
        <v>0.5</v>
      </c>
      <c r="F228" s="10" t="s">
        <v>58</v>
      </c>
    </row>
    <row r="229" spans="1:9" ht="15" customHeight="1" x14ac:dyDescent="0.2">
      <c r="A229" s="1">
        <v>2021</v>
      </c>
      <c r="B229" s="8" t="s">
        <v>1248</v>
      </c>
      <c r="C229" s="37">
        <v>49</v>
      </c>
      <c r="D229" s="37">
        <v>14</v>
      </c>
      <c r="E229" s="3">
        <f t="shared" si="12"/>
        <v>0.2857142857142857</v>
      </c>
      <c r="F229" s="10" t="s">
        <v>58</v>
      </c>
      <c r="H229" s="35" t="s">
        <v>1252</v>
      </c>
    </row>
    <row r="230" spans="1:9" ht="15" customHeight="1" x14ac:dyDescent="0.2">
      <c r="A230" s="1">
        <v>2021</v>
      </c>
      <c r="B230" s="6" t="s">
        <v>1117</v>
      </c>
      <c r="C230" s="37">
        <v>19</v>
      </c>
      <c r="D230" s="37">
        <v>8</v>
      </c>
      <c r="E230" s="3">
        <f t="shared" si="12"/>
        <v>0.42105263157894735</v>
      </c>
      <c r="F230" s="10" t="s">
        <v>58</v>
      </c>
      <c r="H230" s="35" t="s">
        <v>1138</v>
      </c>
    </row>
    <row r="231" spans="1:9" ht="15" customHeight="1" x14ac:dyDescent="0.2">
      <c r="A231" s="1">
        <v>2021</v>
      </c>
      <c r="B231" s="6" t="s">
        <v>776</v>
      </c>
      <c r="C231" s="37">
        <v>81</v>
      </c>
      <c r="D231" s="37">
        <v>28</v>
      </c>
      <c r="E231" s="3">
        <f t="shared" si="12"/>
        <v>0.34567901234567899</v>
      </c>
      <c r="F231" s="10" t="s">
        <v>58</v>
      </c>
      <c r="H231" s="35" t="s">
        <v>1246</v>
      </c>
    </row>
    <row r="232" spans="1:9" ht="15" customHeight="1" x14ac:dyDescent="0.2">
      <c r="A232" s="1">
        <v>2021</v>
      </c>
      <c r="B232" s="4" t="s">
        <v>1094</v>
      </c>
      <c r="C232" s="37">
        <v>50</v>
      </c>
      <c r="D232" s="37">
        <v>8</v>
      </c>
      <c r="E232" s="3">
        <f t="shared" si="12"/>
        <v>0.16</v>
      </c>
      <c r="F232" s="10" t="s">
        <v>58</v>
      </c>
    </row>
    <row r="233" spans="1:9" ht="15" customHeight="1" x14ac:dyDescent="0.2">
      <c r="A233" s="1">
        <v>2021</v>
      </c>
      <c r="B233" s="4" t="s">
        <v>1091</v>
      </c>
      <c r="C233" s="37">
        <v>23</v>
      </c>
      <c r="D233" s="37">
        <v>11</v>
      </c>
      <c r="E233" s="3">
        <f t="shared" si="12"/>
        <v>0.47826086956521741</v>
      </c>
      <c r="F233" s="10" t="s">
        <v>58</v>
      </c>
    </row>
    <row r="234" spans="1:9" ht="15" customHeight="1" x14ac:dyDescent="0.2">
      <c r="A234" s="1"/>
      <c r="B234" s="4"/>
    </row>
    <row r="236" spans="1:9" s="20" customFormat="1" ht="15" customHeight="1" x14ac:dyDescent="0.2">
      <c r="A236" s="1">
        <v>2020</v>
      </c>
      <c r="B236" s="8" t="s">
        <v>49</v>
      </c>
      <c r="C236" s="37">
        <v>311</v>
      </c>
      <c r="D236" s="37">
        <v>47</v>
      </c>
      <c r="E236" s="39">
        <f>IF(ISNUMBER(D236),D236/C236,"")</f>
        <v>0.15112540192926044</v>
      </c>
      <c r="F236" s="4" t="s">
        <v>299</v>
      </c>
      <c r="G236" s="46">
        <v>155</v>
      </c>
      <c r="H236" s="50" t="s">
        <v>1033</v>
      </c>
      <c r="I236" s="10"/>
    </row>
    <row r="237" spans="1:9" s="20" customFormat="1" ht="15" customHeight="1" x14ac:dyDescent="0.2">
      <c r="A237" s="1">
        <v>2020</v>
      </c>
      <c r="B237" s="2" t="s">
        <v>259</v>
      </c>
      <c r="C237" s="37">
        <v>169</v>
      </c>
      <c r="D237" s="37">
        <v>44</v>
      </c>
      <c r="E237" s="39">
        <f t="shared" ref="E237:E302" si="13">IF(ISNUMBER(D237),D237/C237,"")</f>
        <v>0.26035502958579881</v>
      </c>
      <c r="F237" s="4" t="s">
        <v>299</v>
      </c>
      <c r="G237" s="17"/>
      <c r="H237" s="50"/>
      <c r="I237" s="10"/>
    </row>
    <row r="238" spans="1:9" s="20" customFormat="1" ht="15" customHeight="1" x14ac:dyDescent="0.2">
      <c r="A238" s="1">
        <v>2020</v>
      </c>
      <c r="B238" s="48" t="s">
        <v>897</v>
      </c>
      <c r="C238" s="37" t="s">
        <v>910</v>
      </c>
      <c r="D238" s="37" t="s">
        <v>910</v>
      </c>
      <c r="E238" s="37" t="s">
        <v>910</v>
      </c>
      <c r="F238" s="4" t="s">
        <v>299</v>
      </c>
      <c r="G238" s="17"/>
      <c r="H238" s="50" t="s">
        <v>827</v>
      </c>
      <c r="I238" s="10"/>
    </row>
    <row r="239" spans="1:9" s="20" customFormat="1" ht="15" customHeight="1" x14ac:dyDescent="0.2">
      <c r="A239" s="1">
        <v>2020</v>
      </c>
      <c r="B239" s="8" t="s">
        <v>980</v>
      </c>
      <c r="C239" s="52">
        <v>127</v>
      </c>
      <c r="D239" s="52">
        <v>44</v>
      </c>
      <c r="E239" s="39">
        <f t="shared" si="13"/>
        <v>0.34645669291338582</v>
      </c>
      <c r="F239" s="4" t="s">
        <v>299</v>
      </c>
      <c r="G239" s="17"/>
      <c r="H239" s="67"/>
      <c r="I239" s="10"/>
    </row>
    <row r="240" spans="1:9" s="20" customFormat="1" ht="15" customHeight="1" x14ac:dyDescent="0.2">
      <c r="A240" s="1">
        <v>2020</v>
      </c>
      <c r="B240" s="8" t="s">
        <v>981</v>
      </c>
      <c r="C240" s="37">
        <v>87</v>
      </c>
      <c r="D240" s="37">
        <v>36</v>
      </c>
      <c r="E240" s="39">
        <f t="shared" si="13"/>
        <v>0.41379310344827586</v>
      </c>
      <c r="F240" s="4" t="s">
        <v>299</v>
      </c>
      <c r="G240" s="17"/>
      <c r="H240" s="67" t="s">
        <v>1055</v>
      </c>
      <c r="I240" s="10"/>
    </row>
    <row r="241" spans="1:9" s="20" customFormat="1" ht="15" customHeight="1" x14ac:dyDescent="0.2">
      <c r="A241" s="1">
        <v>2020</v>
      </c>
      <c r="B241" s="8" t="s">
        <v>653</v>
      </c>
      <c r="C241" s="37" t="s">
        <v>910</v>
      </c>
      <c r="D241" s="37" t="s">
        <v>910</v>
      </c>
      <c r="E241" s="37" t="s">
        <v>910</v>
      </c>
      <c r="F241" s="4" t="s">
        <v>299</v>
      </c>
      <c r="G241" s="17"/>
      <c r="H241" s="50" t="s">
        <v>827</v>
      </c>
      <c r="I241" s="10"/>
    </row>
    <row r="242" spans="1:9" s="20" customFormat="1" ht="15" customHeight="1" x14ac:dyDescent="0.2">
      <c r="A242" s="1">
        <v>2020</v>
      </c>
      <c r="B242" s="8" t="s">
        <v>982</v>
      </c>
      <c r="C242" s="37">
        <v>16</v>
      </c>
      <c r="D242" s="37">
        <v>3</v>
      </c>
      <c r="E242" s="39">
        <f t="shared" si="13"/>
        <v>0.1875</v>
      </c>
      <c r="F242" s="4" t="s">
        <v>299</v>
      </c>
      <c r="G242" s="17"/>
      <c r="H242" s="50"/>
      <c r="I242" s="10"/>
    </row>
    <row r="243" spans="1:9" s="20" customFormat="1" ht="15" customHeight="1" x14ac:dyDescent="0.2">
      <c r="A243" s="1">
        <v>2020</v>
      </c>
      <c r="B243" s="8" t="s">
        <v>983</v>
      </c>
      <c r="C243" s="53">
        <v>196</v>
      </c>
      <c r="D243" s="37">
        <v>84</v>
      </c>
      <c r="E243" s="39">
        <f t="shared" si="13"/>
        <v>0.42857142857142855</v>
      </c>
      <c r="F243" s="4" t="s">
        <v>299</v>
      </c>
      <c r="G243" s="17"/>
      <c r="H243" s="67" t="s">
        <v>1054</v>
      </c>
      <c r="I243" s="10"/>
    </row>
    <row r="244" spans="1:9" s="20" customFormat="1" ht="15" customHeight="1" x14ac:dyDescent="0.2">
      <c r="A244" s="1">
        <v>2020</v>
      </c>
      <c r="B244" s="8" t="s">
        <v>984</v>
      </c>
      <c r="C244" s="37">
        <v>146</v>
      </c>
      <c r="D244" s="37">
        <v>62</v>
      </c>
      <c r="E244" s="39">
        <f t="shared" si="13"/>
        <v>0.42465753424657532</v>
      </c>
      <c r="F244" s="4" t="s">
        <v>299</v>
      </c>
      <c r="G244" s="17"/>
      <c r="H244" s="67"/>
      <c r="I244" s="10"/>
    </row>
    <row r="245" spans="1:9" s="20" customFormat="1" ht="15" customHeight="1" x14ac:dyDescent="0.2">
      <c r="A245" s="1">
        <v>2020</v>
      </c>
      <c r="B245" s="8" t="s">
        <v>985</v>
      </c>
      <c r="C245" s="63">
        <v>112</v>
      </c>
      <c r="D245" s="63">
        <v>81</v>
      </c>
      <c r="E245" s="39">
        <f t="shared" si="13"/>
        <v>0.7232142857142857</v>
      </c>
      <c r="F245" s="4" t="s">
        <v>299</v>
      </c>
      <c r="G245" s="17"/>
      <c r="H245" s="67"/>
      <c r="I245" s="10"/>
    </row>
    <row r="246" spans="1:9" s="20" customFormat="1" ht="15" customHeight="1" x14ac:dyDescent="0.2">
      <c r="A246" s="1">
        <v>2020</v>
      </c>
      <c r="B246" s="49" t="s">
        <v>739</v>
      </c>
      <c r="C246" s="37">
        <v>0</v>
      </c>
      <c r="D246" s="37">
        <v>0</v>
      </c>
      <c r="E246" s="39" t="s">
        <v>309</v>
      </c>
      <c r="F246" s="4" t="s">
        <v>299</v>
      </c>
      <c r="G246" s="17"/>
      <c r="H246" s="50"/>
      <c r="I246" s="10"/>
    </row>
    <row r="247" spans="1:9" s="20" customFormat="1" ht="15" customHeight="1" x14ac:dyDescent="0.2">
      <c r="A247" s="1">
        <v>2020</v>
      </c>
      <c r="B247" s="8" t="s">
        <v>464</v>
      </c>
      <c r="C247" s="37">
        <v>22</v>
      </c>
      <c r="D247" s="37">
        <v>4</v>
      </c>
      <c r="E247" s="39">
        <f t="shared" si="13"/>
        <v>0.18181818181818182</v>
      </c>
      <c r="F247" s="4" t="s">
        <v>299</v>
      </c>
      <c r="G247" s="17"/>
      <c r="H247" s="50"/>
      <c r="I247" s="10"/>
    </row>
    <row r="248" spans="1:9" s="20" customFormat="1" ht="15" customHeight="1" x14ac:dyDescent="0.2">
      <c r="A248" s="1">
        <v>2020</v>
      </c>
      <c r="B248" s="8" t="s">
        <v>799</v>
      </c>
      <c r="C248" s="37">
        <v>16</v>
      </c>
      <c r="D248" s="37">
        <v>6</v>
      </c>
      <c r="E248" s="39">
        <f t="shared" si="13"/>
        <v>0.375</v>
      </c>
      <c r="F248" s="4" t="s">
        <v>299</v>
      </c>
      <c r="G248" s="17"/>
      <c r="H248" s="50"/>
      <c r="I248" s="10"/>
    </row>
    <row r="249" spans="1:9" s="20" customFormat="1" ht="15" customHeight="1" x14ac:dyDescent="0.2">
      <c r="A249" s="1">
        <v>2020</v>
      </c>
      <c r="B249" s="8" t="s">
        <v>986</v>
      </c>
      <c r="C249" s="37">
        <v>24</v>
      </c>
      <c r="D249" s="37">
        <v>4</v>
      </c>
      <c r="E249" s="39">
        <f t="shared" si="13"/>
        <v>0.16666666666666666</v>
      </c>
      <c r="F249" s="4" t="s">
        <v>299</v>
      </c>
      <c r="G249" s="17"/>
      <c r="H249" s="50"/>
      <c r="I249" s="10"/>
    </row>
    <row r="250" spans="1:9" s="20" customFormat="1" ht="15" customHeight="1" x14ac:dyDescent="0.2">
      <c r="A250" s="1">
        <v>2020</v>
      </c>
      <c r="B250" s="8" t="s">
        <v>987</v>
      </c>
      <c r="C250" s="37">
        <v>31</v>
      </c>
      <c r="D250" s="37">
        <v>28</v>
      </c>
      <c r="E250" s="39" t="s">
        <v>309</v>
      </c>
      <c r="F250" s="4" t="s">
        <v>299</v>
      </c>
      <c r="G250" s="17"/>
      <c r="H250" s="50" t="s">
        <v>989</v>
      </c>
      <c r="I250" s="10"/>
    </row>
    <row r="251" spans="1:9" s="20" customFormat="1" ht="15" customHeight="1" x14ac:dyDescent="0.2">
      <c r="A251" s="1">
        <v>2020</v>
      </c>
      <c r="B251" s="8" t="s">
        <v>988</v>
      </c>
      <c r="C251" s="37">
        <v>25</v>
      </c>
      <c r="D251" s="37">
        <v>8</v>
      </c>
      <c r="E251" s="39">
        <f t="shared" si="13"/>
        <v>0.32</v>
      </c>
      <c r="F251" s="4" t="s">
        <v>299</v>
      </c>
      <c r="G251" s="17"/>
      <c r="H251" s="50"/>
      <c r="I251" s="10"/>
    </row>
    <row r="252" spans="1:9" s="20" customFormat="1" ht="15" customHeight="1" x14ac:dyDescent="0.2">
      <c r="A252" s="1"/>
      <c r="B252" s="8"/>
      <c r="C252" s="37"/>
      <c r="D252" s="48"/>
      <c r="E252" s="39"/>
      <c r="F252" s="4"/>
      <c r="G252" s="17"/>
      <c r="H252" s="50"/>
      <c r="I252" s="10"/>
    </row>
    <row r="253" spans="1:9" s="20" customFormat="1" ht="15" customHeight="1" x14ac:dyDescent="0.2">
      <c r="A253" s="1">
        <v>2020</v>
      </c>
      <c r="B253" s="8" t="s">
        <v>1005</v>
      </c>
      <c r="C253" s="37">
        <v>104</v>
      </c>
      <c r="D253" s="37">
        <v>104</v>
      </c>
      <c r="E253" s="39" t="s">
        <v>309</v>
      </c>
      <c r="F253" s="4" t="s">
        <v>1096</v>
      </c>
      <c r="G253" s="17"/>
      <c r="H253" s="50"/>
      <c r="I253" s="10"/>
    </row>
    <row r="254" spans="1:9" s="20" customFormat="1" ht="15" customHeight="1" x14ac:dyDescent="0.2">
      <c r="A254" s="1">
        <v>2020</v>
      </c>
      <c r="B254" s="8" t="s">
        <v>1006</v>
      </c>
      <c r="C254" s="37">
        <v>83</v>
      </c>
      <c r="D254" s="37">
        <v>15</v>
      </c>
      <c r="E254" s="3">
        <f t="shared" si="13"/>
        <v>0.18072289156626506</v>
      </c>
      <c r="F254" s="4" t="s">
        <v>1096</v>
      </c>
      <c r="G254" s="17"/>
      <c r="H254" s="50" t="s">
        <v>795</v>
      </c>
      <c r="I254" s="10"/>
    </row>
    <row r="255" spans="1:9" s="20" customFormat="1" ht="15" customHeight="1" x14ac:dyDescent="0.2">
      <c r="A255" s="1">
        <v>2020</v>
      </c>
      <c r="B255" s="8" t="s">
        <v>1069</v>
      </c>
      <c r="C255" s="37">
        <v>34</v>
      </c>
      <c r="D255" s="37">
        <v>5</v>
      </c>
      <c r="E255" s="3">
        <f t="shared" si="13"/>
        <v>0.14705882352941177</v>
      </c>
      <c r="F255" s="4" t="s">
        <v>1096</v>
      </c>
      <c r="G255" s="17"/>
      <c r="H255" s="50" t="s">
        <v>1097</v>
      </c>
      <c r="I255" s="10"/>
    </row>
    <row r="256" spans="1:9" s="20" customFormat="1" ht="15" customHeight="1" x14ac:dyDescent="0.2">
      <c r="A256" s="1">
        <v>2020</v>
      </c>
      <c r="B256" s="8" t="s">
        <v>1099</v>
      </c>
      <c r="C256" s="37">
        <v>15</v>
      </c>
      <c r="D256" s="37">
        <v>2</v>
      </c>
      <c r="E256" s="3">
        <f t="shared" si="13"/>
        <v>0.13333333333333333</v>
      </c>
      <c r="F256" s="4" t="s">
        <v>1096</v>
      </c>
      <c r="G256" s="17"/>
      <c r="H256" s="50" t="s">
        <v>1098</v>
      </c>
      <c r="I256" s="10"/>
    </row>
    <row r="257" spans="1:9" s="20" customFormat="1" ht="15" customHeight="1" x14ac:dyDescent="0.2">
      <c r="A257" s="1"/>
      <c r="B257" s="8"/>
      <c r="C257" s="37"/>
      <c r="D257" s="48"/>
      <c r="E257" s="3" t="str">
        <f t="shared" si="13"/>
        <v/>
      </c>
      <c r="F257" s="4"/>
      <c r="G257" s="17"/>
      <c r="H257" s="50"/>
      <c r="I257" s="10"/>
    </row>
    <row r="258" spans="1:9" s="20" customFormat="1" ht="15" customHeight="1" x14ac:dyDescent="0.2">
      <c r="A258" s="1">
        <v>2020</v>
      </c>
      <c r="B258" s="8" t="s">
        <v>990</v>
      </c>
      <c r="C258" s="1">
        <v>66</v>
      </c>
      <c r="D258" s="1">
        <v>13</v>
      </c>
      <c r="E258" s="3">
        <f t="shared" si="13"/>
        <v>0.19696969696969696</v>
      </c>
      <c r="F258" s="4" t="s">
        <v>384</v>
      </c>
      <c r="G258" s="17"/>
      <c r="H258" s="50"/>
      <c r="I258" s="10"/>
    </row>
    <row r="259" spans="1:9" s="20" customFormat="1" ht="15" customHeight="1" x14ac:dyDescent="0.2">
      <c r="A259" s="1">
        <v>2020</v>
      </c>
      <c r="B259" s="8" t="s">
        <v>61</v>
      </c>
      <c r="C259" s="1">
        <v>76</v>
      </c>
      <c r="D259" s="1">
        <v>17</v>
      </c>
      <c r="E259" s="3">
        <f t="shared" si="13"/>
        <v>0.22368421052631579</v>
      </c>
      <c r="F259" s="4" t="s">
        <v>384</v>
      </c>
      <c r="G259" s="17"/>
      <c r="H259" s="50" t="s">
        <v>1002</v>
      </c>
      <c r="I259" s="10"/>
    </row>
    <row r="260" spans="1:9" s="20" customFormat="1" ht="15" customHeight="1" x14ac:dyDescent="0.2">
      <c r="A260" s="1">
        <v>2020</v>
      </c>
      <c r="B260" s="8" t="s">
        <v>251</v>
      </c>
      <c r="C260" s="1">
        <v>103</v>
      </c>
      <c r="D260" s="1">
        <v>24</v>
      </c>
      <c r="E260" s="3">
        <f t="shared" si="13"/>
        <v>0.23300970873786409</v>
      </c>
      <c r="F260" s="4" t="s">
        <v>384</v>
      </c>
      <c r="G260" s="17"/>
      <c r="H260" s="50" t="s">
        <v>1047</v>
      </c>
      <c r="I260" s="10"/>
    </row>
    <row r="261" spans="1:9" s="20" customFormat="1" ht="15" customHeight="1" x14ac:dyDescent="0.2">
      <c r="A261" s="1">
        <v>2020</v>
      </c>
      <c r="B261" s="8" t="s">
        <v>357</v>
      </c>
      <c r="C261" s="1">
        <v>55</v>
      </c>
      <c r="D261" s="1">
        <v>17</v>
      </c>
      <c r="E261" s="3">
        <f t="shared" si="13"/>
        <v>0.30909090909090908</v>
      </c>
      <c r="F261" s="4" t="s">
        <v>384</v>
      </c>
      <c r="G261" s="17"/>
      <c r="H261" s="50"/>
      <c r="I261" s="10"/>
    </row>
    <row r="262" spans="1:9" s="20" customFormat="1" ht="15" customHeight="1" x14ac:dyDescent="0.2">
      <c r="A262" s="1">
        <v>2020</v>
      </c>
      <c r="B262" s="8" t="s">
        <v>323</v>
      </c>
      <c r="C262" s="1">
        <v>114</v>
      </c>
      <c r="D262" s="1">
        <v>13</v>
      </c>
      <c r="E262" s="3">
        <f t="shared" si="13"/>
        <v>0.11403508771929824</v>
      </c>
      <c r="F262" s="4" t="s">
        <v>384</v>
      </c>
      <c r="G262" s="17"/>
      <c r="H262" s="50"/>
      <c r="I262" s="10"/>
    </row>
    <row r="263" spans="1:9" s="20" customFormat="1" ht="15" customHeight="1" x14ac:dyDescent="0.2">
      <c r="A263" s="1">
        <v>2020</v>
      </c>
      <c r="B263" s="8" t="s">
        <v>991</v>
      </c>
      <c r="C263" s="1">
        <v>40</v>
      </c>
      <c r="D263" s="1">
        <v>18</v>
      </c>
      <c r="E263" s="3">
        <f t="shared" si="13"/>
        <v>0.45</v>
      </c>
      <c r="F263" s="4" t="s">
        <v>384</v>
      </c>
      <c r="G263" s="17"/>
      <c r="H263" s="50"/>
      <c r="I263" s="10"/>
    </row>
    <row r="264" spans="1:9" s="20" customFormat="1" ht="15" customHeight="1" x14ac:dyDescent="0.2">
      <c r="A264" s="1">
        <v>2020</v>
      </c>
      <c r="B264" s="8" t="s">
        <v>143</v>
      </c>
      <c r="C264" s="1">
        <v>41</v>
      </c>
      <c r="D264" s="1">
        <v>9</v>
      </c>
      <c r="E264" s="3">
        <f t="shared" si="13"/>
        <v>0.21951219512195122</v>
      </c>
      <c r="F264" s="4" t="s">
        <v>384</v>
      </c>
      <c r="G264" s="17"/>
      <c r="H264" s="50"/>
      <c r="I264" s="10"/>
    </row>
    <row r="265" spans="1:9" s="20" customFormat="1" ht="15" customHeight="1" x14ac:dyDescent="0.2">
      <c r="A265" s="1">
        <v>2020</v>
      </c>
      <c r="B265" s="8" t="s">
        <v>601</v>
      </c>
      <c r="C265" s="1">
        <v>2</v>
      </c>
      <c r="D265" s="1">
        <v>1</v>
      </c>
      <c r="E265" s="3">
        <f t="shared" si="13"/>
        <v>0.5</v>
      </c>
      <c r="F265" s="4" t="s">
        <v>384</v>
      </c>
      <c r="G265" s="17"/>
      <c r="H265" s="50"/>
      <c r="I265" s="10"/>
    </row>
    <row r="266" spans="1:9" s="20" customFormat="1" ht="15" customHeight="1" x14ac:dyDescent="0.2">
      <c r="A266" s="1">
        <v>2020</v>
      </c>
      <c r="B266" s="8" t="s">
        <v>197</v>
      </c>
      <c r="C266" s="1">
        <v>38</v>
      </c>
      <c r="D266" s="1">
        <v>17</v>
      </c>
      <c r="E266" s="3">
        <f t="shared" si="13"/>
        <v>0.44736842105263158</v>
      </c>
      <c r="F266" s="4" t="s">
        <v>384</v>
      </c>
      <c r="G266" s="17"/>
      <c r="H266" s="50"/>
      <c r="I266" s="10"/>
    </row>
    <row r="267" spans="1:9" s="20" customFormat="1" ht="15" customHeight="1" x14ac:dyDescent="0.2">
      <c r="A267" s="1">
        <v>2020</v>
      </c>
      <c r="B267" s="8" t="s">
        <v>992</v>
      </c>
      <c r="C267" s="1">
        <v>175</v>
      </c>
      <c r="D267" s="1">
        <v>34</v>
      </c>
      <c r="E267" s="3">
        <f t="shared" si="13"/>
        <v>0.19428571428571428</v>
      </c>
      <c r="F267" s="4" t="s">
        <v>384</v>
      </c>
      <c r="G267" s="17"/>
      <c r="H267" s="50"/>
      <c r="I267" s="10"/>
    </row>
    <row r="268" spans="1:9" s="20" customFormat="1" ht="15" customHeight="1" x14ac:dyDescent="0.2">
      <c r="A268" s="1">
        <v>2020</v>
      </c>
      <c r="B268" s="8" t="s">
        <v>202</v>
      </c>
      <c r="C268" s="1">
        <v>80</v>
      </c>
      <c r="D268" s="1">
        <v>18</v>
      </c>
      <c r="E268" s="3">
        <f t="shared" si="13"/>
        <v>0.22500000000000001</v>
      </c>
      <c r="F268" s="4" t="s">
        <v>384</v>
      </c>
      <c r="G268" s="17"/>
      <c r="H268" s="50"/>
      <c r="I268" s="10"/>
    </row>
    <row r="269" spans="1:9" s="20" customFormat="1" ht="15" customHeight="1" x14ac:dyDescent="0.2">
      <c r="A269" s="1">
        <v>2020</v>
      </c>
      <c r="B269" s="8" t="s">
        <v>446</v>
      </c>
      <c r="C269" s="1">
        <v>21</v>
      </c>
      <c r="D269" s="1">
        <v>15</v>
      </c>
      <c r="E269" s="3">
        <f t="shared" si="13"/>
        <v>0.7142857142857143</v>
      </c>
      <c r="F269" s="4" t="s">
        <v>384</v>
      </c>
      <c r="G269" s="17"/>
      <c r="H269" s="50"/>
      <c r="I269" s="10"/>
    </row>
    <row r="270" spans="1:9" s="20" customFormat="1" ht="15" customHeight="1" x14ac:dyDescent="0.2">
      <c r="A270" s="1">
        <v>2020</v>
      </c>
      <c r="B270" s="8" t="s">
        <v>163</v>
      </c>
      <c r="C270" s="1">
        <v>11</v>
      </c>
      <c r="D270" s="1">
        <v>3</v>
      </c>
      <c r="E270" s="3">
        <f t="shared" si="13"/>
        <v>0.27272727272727271</v>
      </c>
      <c r="F270" s="4" t="s">
        <v>384</v>
      </c>
      <c r="G270" s="17"/>
      <c r="H270" s="50" t="s">
        <v>1003</v>
      </c>
      <c r="I270" s="10"/>
    </row>
    <row r="271" spans="1:9" s="20" customFormat="1" ht="15" customHeight="1" x14ac:dyDescent="0.2">
      <c r="A271" s="1">
        <v>2020</v>
      </c>
      <c r="B271" s="8" t="s">
        <v>540</v>
      </c>
      <c r="C271" s="1">
        <v>91</v>
      </c>
      <c r="D271" s="1">
        <v>31</v>
      </c>
      <c r="E271" s="3">
        <f t="shared" si="13"/>
        <v>0.34065934065934067</v>
      </c>
      <c r="F271" s="4" t="s">
        <v>384</v>
      </c>
      <c r="G271" s="17"/>
      <c r="H271" s="50"/>
      <c r="I271" s="10"/>
    </row>
    <row r="272" spans="1:9" s="20" customFormat="1" ht="15" customHeight="1" x14ac:dyDescent="0.2">
      <c r="A272" s="1">
        <v>2020</v>
      </c>
      <c r="B272" s="8" t="s">
        <v>253</v>
      </c>
      <c r="C272" s="1">
        <v>48</v>
      </c>
      <c r="D272" s="1">
        <v>11</v>
      </c>
      <c r="E272" s="3">
        <f t="shared" si="13"/>
        <v>0.22916666666666666</v>
      </c>
      <c r="F272" s="4" t="s">
        <v>384</v>
      </c>
      <c r="G272" s="17"/>
      <c r="H272" s="50"/>
      <c r="I272" s="10"/>
    </row>
    <row r="273" spans="1:9" s="20" customFormat="1" ht="15" customHeight="1" x14ac:dyDescent="0.2">
      <c r="A273" s="1">
        <v>2020</v>
      </c>
      <c r="B273" s="8" t="s">
        <v>993</v>
      </c>
      <c r="C273" s="1">
        <v>62</v>
      </c>
      <c r="D273" s="1">
        <v>15</v>
      </c>
      <c r="E273" s="3">
        <f t="shared" si="13"/>
        <v>0.24193548387096775</v>
      </c>
      <c r="F273" s="4" t="s">
        <v>384</v>
      </c>
      <c r="G273" s="17"/>
      <c r="H273" s="50" t="s">
        <v>1048</v>
      </c>
      <c r="I273" s="10"/>
    </row>
    <row r="274" spans="1:9" s="20" customFormat="1" ht="15" customHeight="1" x14ac:dyDescent="0.2">
      <c r="A274" s="1">
        <v>2020</v>
      </c>
      <c r="B274" s="8" t="s">
        <v>994</v>
      </c>
      <c r="C274" s="1">
        <v>46</v>
      </c>
      <c r="D274" s="1">
        <v>14</v>
      </c>
      <c r="E274" s="3">
        <f t="shared" si="13"/>
        <v>0.30434782608695654</v>
      </c>
      <c r="F274" s="4" t="s">
        <v>384</v>
      </c>
      <c r="G274" s="17"/>
      <c r="H274" s="50"/>
      <c r="I274" s="10"/>
    </row>
    <row r="275" spans="1:9" s="20" customFormat="1" ht="15" customHeight="1" x14ac:dyDescent="0.2">
      <c r="A275" s="1">
        <v>2020</v>
      </c>
      <c r="B275" s="8" t="s">
        <v>687</v>
      </c>
      <c r="C275" s="9">
        <v>48</v>
      </c>
      <c r="D275" s="1">
        <v>21</v>
      </c>
      <c r="E275" s="3">
        <f t="shared" si="13"/>
        <v>0.4375</v>
      </c>
      <c r="F275" s="4" t="s">
        <v>384</v>
      </c>
      <c r="G275" s="17"/>
      <c r="H275" s="50" t="s">
        <v>1004</v>
      </c>
      <c r="I275" s="10"/>
    </row>
    <row r="276" spans="1:9" s="20" customFormat="1" ht="15" customHeight="1" x14ac:dyDescent="0.2">
      <c r="A276" s="1">
        <v>2020</v>
      </c>
      <c r="B276" s="8" t="s">
        <v>87</v>
      </c>
      <c r="C276" s="1">
        <v>30</v>
      </c>
      <c r="D276" s="1">
        <v>6</v>
      </c>
      <c r="E276" s="3">
        <f t="shared" si="13"/>
        <v>0.2</v>
      </c>
      <c r="F276" s="4" t="s">
        <v>384</v>
      </c>
      <c r="G276" s="17"/>
      <c r="H276" s="50"/>
      <c r="I276" s="10"/>
    </row>
    <row r="277" spans="1:9" s="20" customFormat="1" ht="15" customHeight="1" x14ac:dyDescent="0.2">
      <c r="A277" s="1">
        <v>2020</v>
      </c>
      <c r="B277" s="8" t="s">
        <v>537</v>
      </c>
      <c r="C277" s="1">
        <v>238</v>
      </c>
      <c r="D277" s="1">
        <v>45</v>
      </c>
      <c r="E277" s="3">
        <f t="shared" si="13"/>
        <v>0.18907563025210083</v>
      </c>
      <c r="F277" s="4" t="s">
        <v>384</v>
      </c>
      <c r="G277" s="17"/>
      <c r="H277" s="50" t="s">
        <v>1049</v>
      </c>
      <c r="I277" s="10"/>
    </row>
    <row r="278" spans="1:9" s="20" customFormat="1" ht="15" customHeight="1" x14ac:dyDescent="0.2">
      <c r="A278" s="1">
        <v>2020</v>
      </c>
      <c r="B278" s="8" t="s">
        <v>995</v>
      </c>
      <c r="C278" s="1">
        <v>227</v>
      </c>
      <c r="D278" s="1">
        <v>51</v>
      </c>
      <c r="E278" s="3">
        <f t="shared" si="13"/>
        <v>0.22466960352422907</v>
      </c>
      <c r="F278" s="4" t="s">
        <v>384</v>
      </c>
      <c r="H278" s="11" t="s">
        <v>1046</v>
      </c>
      <c r="I278" s="10"/>
    </row>
    <row r="279" spans="1:9" s="20" customFormat="1" ht="15" customHeight="1" x14ac:dyDescent="0.2">
      <c r="A279" s="1">
        <v>2020</v>
      </c>
      <c r="B279" s="8" t="s">
        <v>996</v>
      </c>
      <c r="C279" s="1">
        <v>24</v>
      </c>
      <c r="D279" s="1">
        <v>10</v>
      </c>
      <c r="E279" s="3">
        <f t="shared" si="13"/>
        <v>0.41666666666666669</v>
      </c>
      <c r="F279" s="4" t="s">
        <v>384</v>
      </c>
      <c r="G279" s="17"/>
      <c r="H279" s="50"/>
      <c r="I279" s="10"/>
    </row>
    <row r="280" spans="1:9" s="20" customFormat="1" ht="15" customHeight="1" x14ac:dyDescent="0.2">
      <c r="A280" s="1">
        <v>2020</v>
      </c>
      <c r="B280" s="8" t="s">
        <v>664</v>
      </c>
      <c r="C280" s="1">
        <v>58</v>
      </c>
      <c r="D280" s="1">
        <v>14</v>
      </c>
      <c r="E280" s="3">
        <f t="shared" si="13"/>
        <v>0.2413793103448276</v>
      </c>
      <c r="F280" s="4" t="s">
        <v>384</v>
      </c>
      <c r="G280" s="17"/>
      <c r="H280" s="50"/>
      <c r="I280" s="10"/>
    </row>
    <row r="281" spans="1:9" s="20" customFormat="1" ht="15" customHeight="1" x14ac:dyDescent="0.2">
      <c r="A281" s="1">
        <v>2020</v>
      </c>
      <c r="B281" s="8" t="s">
        <v>997</v>
      </c>
      <c r="C281" s="1">
        <v>28</v>
      </c>
      <c r="D281" s="1">
        <v>13</v>
      </c>
      <c r="E281" s="3">
        <f t="shared" si="13"/>
        <v>0.4642857142857143</v>
      </c>
      <c r="F281" s="4" t="s">
        <v>384</v>
      </c>
      <c r="G281" s="17"/>
      <c r="H281" s="50"/>
      <c r="I281" s="10"/>
    </row>
    <row r="282" spans="1:9" s="20" customFormat="1" ht="15" customHeight="1" x14ac:dyDescent="0.2">
      <c r="A282" s="1">
        <v>2020</v>
      </c>
      <c r="B282" s="8" t="s">
        <v>734</v>
      </c>
      <c r="C282" s="1">
        <v>67</v>
      </c>
      <c r="D282" s="1">
        <v>8</v>
      </c>
      <c r="E282" s="3">
        <f t="shared" si="13"/>
        <v>0.11940298507462686</v>
      </c>
      <c r="F282" s="4" t="s">
        <v>384</v>
      </c>
      <c r="G282" s="17"/>
      <c r="H282" s="50"/>
      <c r="I282" s="10"/>
    </row>
    <row r="283" spans="1:9" s="20" customFormat="1" ht="15" customHeight="1" x14ac:dyDescent="0.2">
      <c r="A283" s="1">
        <v>2020</v>
      </c>
      <c r="B283" s="8" t="s">
        <v>998</v>
      </c>
      <c r="C283" s="1">
        <v>135</v>
      </c>
      <c r="D283" s="1">
        <v>25</v>
      </c>
      <c r="E283" s="3">
        <f t="shared" si="13"/>
        <v>0.18518518518518517</v>
      </c>
      <c r="F283" s="4" t="s">
        <v>384</v>
      </c>
      <c r="G283" s="17"/>
      <c r="H283" s="50"/>
      <c r="I283" s="10"/>
    </row>
    <row r="284" spans="1:9" s="20" customFormat="1" ht="15" customHeight="1" x14ac:dyDescent="0.2">
      <c r="A284" s="1">
        <v>2020</v>
      </c>
      <c r="B284" s="8" t="s">
        <v>70</v>
      </c>
      <c r="C284" s="1">
        <v>71</v>
      </c>
      <c r="D284" s="1">
        <v>12</v>
      </c>
      <c r="E284" s="3">
        <f t="shared" si="13"/>
        <v>0.16901408450704225</v>
      </c>
      <c r="F284" s="4" t="s">
        <v>384</v>
      </c>
      <c r="G284" s="17"/>
      <c r="H284" s="50"/>
      <c r="I284" s="10"/>
    </row>
    <row r="285" spans="1:9" s="20" customFormat="1" ht="15" customHeight="1" x14ac:dyDescent="0.2">
      <c r="A285" s="1">
        <v>2020</v>
      </c>
      <c r="B285" s="8" t="s">
        <v>789</v>
      </c>
      <c r="C285" s="1">
        <v>13</v>
      </c>
      <c r="D285" s="1">
        <v>3</v>
      </c>
      <c r="E285" s="3">
        <f t="shared" si="13"/>
        <v>0.23076923076923078</v>
      </c>
      <c r="F285" s="4" t="s">
        <v>384</v>
      </c>
      <c r="G285" s="17"/>
      <c r="H285" s="50"/>
      <c r="I285" s="10"/>
    </row>
    <row r="286" spans="1:9" s="20" customFormat="1" ht="15" customHeight="1" x14ac:dyDescent="0.2">
      <c r="A286" s="1">
        <v>2020</v>
      </c>
      <c r="B286" s="8" t="s">
        <v>604</v>
      </c>
      <c r="C286" s="1">
        <v>9</v>
      </c>
      <c r="D286" s="1">
        <v>8</v>
      </c>
      <c r="E286" s="3">
        <f t="shared" si="13"/>
        <v>0.88888888888888884</v>
      </c>
      <c r="F286" s="4" t="s">
        <v>384</v>
      </c>
      <c r="G286" s="17"/>
      <c r="H286" s="50"/>
      <c r="I286" s="10"/>
    </row>
    <row r="287" spans="1:9" s="20" customFormat="1" ht="15" customHeight="1" x14ac:dyDescent="0.2">
      <c r="A287" s="1">
        <v>2020</v>
      </c>
      <c r="B287" s="8" t="s">
        <v>999</v>
      </c>
      <c r="C287" s="1">
        <v>19</v>
      </c>
      <c r="D287" s="1">
        <v>11</v>
      </c>
      <c r="E287" s="3">
        <f t="shared" si="13"/>
        <v>0.57894736842105265</v>
      </c>
      <c r="F287" s="4" t="s">
        <v>384</v>
      </c>
      <c r="G287" s="17"/>
      <c r="H287" s="50"/>
      <c r="I287" s="10"/>
    </row>
    <row r="288" spans="1:9" s="20" customFormat="1" ht="15" customHeight="1" x14ac:dyDescent="0.2">
      <c r="A288" s="1">
        <v>2020</v>
      </c>
      <c r="B288" s="8" t="s">
        <v>1000</v>
      </c>
      <c r="C288" s="1">
        <v>32</v>
      </c>
      <c r="D288" s="1">
        <v>19</v>
      </c>
      <c r="E288" s="3">
        <f t="shared" si="13"/>
        <v>0.59375</v>
      </c>
      <c r="F288" s="4" t="s">
        <v>384</v>
      </c>
      <c r="G288" s="17"/>
      <c r="H288" s="50"/>
      <c r="I288" s="10"/>
    </row>
    <row r="289" spans="1:9" s="20" customFormat="1" ht="15" customHeight="1" x14ac:dyDescent="0.2">
      <c r="A289" s="1">
        <v>2020</v>
      </c>
      <c r="B289" s="8" t="s">
        <v>1001</v>
      </c>
      <c r="C289" s="1">
        <v>32</v>
      </c>
      <c r="D289" s="1">
        <v>25</v>
      </c>
      <c r="E289" s="3">
        <f t="shared" si="13"/>
        <v>0.78125</v>
      </c>
      <c r="F289" s="4" t="s">
        <v>384</v>
      </c>
      <c r="G289" s="17"/>
      <c r="H289" s="50" t="s">
        <v>885</v>
      </c>
      <c r="I289" s="10"/>
    </row>
    <row r="290" spans="1:9" s="20" customFormat="1" ht="15" customHeight="1" x14ac:dyDescent="0.2">
      <c r="A290" s="1"/>
      <c r="B290" s="8"/>
      <c r="C290" s="37"/>
      <c r="D290" s="48"/>
      <c r="E290" s="3" t="str">
        <f t="shared" si="13"/>
        <v/>
      </c>
      <c r="F290" s="4"/>
      <c r="G290" s="17"/>
      <c r="H290" s="50"/>
      <c r="I290" s="10"/>
    </row>
    <row r="291" spans="1:9" s="20" customFormat="1" ht="15" customHeight="1" x14ac:dyDescent="0.2">
      <c r="A291" s="1">
        <v>2020</v>
      </c>
      <c r="B291" s="4" t="s">
        <v>560</v>
      </c>
      <c r="C291" s="37">
        <v>134</v>
      </c>
      <c r="D291" s="37">
        <v>132</v>
      </c>
      <c r="E291" s="39" t="s">
        <v>309</v>
      </c>
      <c r="F291" s="10" t="s">
        <v>250</v>
      </c>
      <c r="G291" s="17"/>
      <c r="H291" s="50" t="s">
        <v>1011</v>
      </c>
      <c r="I291" s="10"/>
    </row>
    <row r="292" spans="1:9" s="20" customFormat="1" ht="15" customHeight="1" x14ac:dyDescent="0.2">
      <c r="A292" s="1">
        <v>2020</v>
      </c>
      <c r="B292" s="8" t="s">
        <v>566</v>
      </c>
      <c r="C292" s="37">
        <v>118</v>
      </c>
      <c r="D292" s="37">
        <v>41</v>
      </c>
      <c r="E292" s="3">
        <f t="shared" si="13"/>
        <v>0.34745762711864409</v>
      </c>
      <c r="F292" s="10" t="s">
        <v>250</v>
      </c>
      <c r="G292" s="17"/>
      <c r="H292" s="50"/>
      <c r="I292" s="10"/>
    </row>
    <row r="293" spans="1:9" s="20" customFormat="1" ht="15" customHeight="1" x14ac:dyDescent="0.2">
      <c r="A293" s="1">
        <v>2020</v>
      </c>
      <c r="B293" s="48" t="s">
        <v>902</v>
      </c>
      <c r="C293" s="37">
        <v>139</v>
      </c>
      <c r="D293" s="37">
        <v>139</v>
      </c>
      <c r="E293" s="39" t="s">
        <v>309</v>
      </c>
      <c r="F293" s="10" t="s">
        <v>250</v>
      </c>
      <c r="G293" s="17"/>
      <c r="H293" s="50"/>
      <c r="I293" s="10"/>
    </row>
    <row r="294" spans="1:9" s="20" customFormat="1" ht="15" customHeight="1" x14ac:dyDescent="0.2">
      <c r="A294" s="1">
        <v>2020</v>
      </c>
      <c r="B294" s="48" t="s">
        <v>903</v>
      </c>
      <c r="C294" s="37">
        <v>119</v>
      </c>
      <c r="D294" s="37">
        <v>29</v>
      </c>
      <c r="E294" s="3">
        <f t="shared" si="13"/>
        <v>0.24369747899159663</v>
      </c>
      <c r="F294" s="10" t="s">
        <v>250</v>
      </c>
      <c r="G294" s="17"/>
      <c r="H294" s="50" t="s">
        <v>1012</v>
      </c>
      <c r="I294" s="10"/>
    </row>
    <row r="295" spans="1:9" s="20" customFormat="1" ht="15" customHeight="1" x14ac:dyDescent="0.2">
      <c r="A295" s="1">
        <v>2020</v>
      </c>
      <c r="B295" s="8" t="s">
        <v>1009</v>
      </c>
      <c r="C295" s="37">
        <v>68</v>
      </c>
      <c r="D295" s="37">
        <v>68</v>
      </c>
      <c r="E295" s="39" t="s">
        <v>309</v>
      </c>
      <c r="F295" s="10" t="s">
        <v>250</v>
      </c>
      <c r="G295" s="17"/>
      <c r="I295" s="10"/>
    </row>
    <row r="296" spans="1:9" s="20" customFormat="1" ht="15" customHeight="1" x14ac:dyDescent="0.2">
      <c r="A296" s="1">
        <v>2020</v>
      </c>
      <c r="B296" s="8" t="s">
        <v>1010</v>
      </c>
      <c r="C296" s="37">
        <v>61</v>
      </c>
      <c r="D296" s="37">
        <v>26</v>
      </c>
      <c r="E296" s="3">
        <f t="shared" si="13"/>
        <v>0.42622950819672129</v>
      </c>
      <c r="F296" s="10" t="s">
        <v>250</v>
      </c>
      <c r="G296" s="17"/>
      <c r="H296" s="50" t="s">
        <v>1043</v>
      </c>
      <c r="I296" s="10"/>
    </row>
    <row r="297" spans="1:9" s="20" customFormat="1" ht="15" customHeight="1" x14ac:dyDescent="0.2">
      <c r="A297" s="1">
        <v>2020</v>
      </c>
      <c r="B297" s="8" t="s">
        <v>941</v>
      </c>
      <c r="C297" s="37">
        <v>38</v>
      </c>
      <c r="D297" s="37">
        <v>37</v>
      </c>
      <c r="E297" s="39" t="s">
        <v>309</v>
      </c>
      <c r="F297" s="10" t="s">
        <v>250</v>
      </c>
      <c r="G297" s="17"/>
      <c r="H297" s="50"/>
      <c r="I297" s="10"/>
    </row>
    <row r="298" spans="1:9" s="20" customFormat="1" ht="15" customHeight="1" x14ac:dyDescent="0.2">
      <c r="A298" s="1">
        <v>2020</v>
      </c>
      <c r="B298" s="8" t="s">
        <v>942</v>
      </c>
      <c r="C298" s="37">
        <v>33</v>
      </c>
      <c r="D298" s="37">
        <v>9</v>
      </c>
      <c r="E298" s="3">
        <f t="shared" si="13"/>
        <v>0.27272727272727271</v>
      </c>
      <c r="F298" s="10" t="s">
        <v>250</v>
      </c>
      <c r="G298" s="17"/>
      <c r="H298" s="50"/>
      <c r="I298" s="10"/>
    </row>
    <row r="299" spans="1:9" s="20" customFormat="1" ht="15" customHeight="1" x14ac:dyDescent="0.2">
      <c r="A299" s="1">
        <v>2020</v>
      </c>
      <c r="B299" s="8" t="s">
        <v>708</v>
      </c>
      <c r="C299" s="37">
        <v>31</v>
      </c>
      <c r="D299" s="37">
        <v>15</v>
      </c>
      <c r="E299" s="3">
        <f t="shared" si="13"/>
        <v>0.4838709677419355</v>
      </c>
      <c r="F299" s="10" t="s">
        <v>250</v>
      </c>
      <c r="G299" s="17"/>
      <c r="H299" s="50" t="s">
        <v>834</v>
      </c>
      <c r="I299" s="10"/>
    </row>
    <row r="300" spans="1:9" s="20" customFormat="1" ht="15" customHeight="1" x14ac:dyDescent="0.2">
      <c r="A300" s="1">
        <v>2020</v>
      </c>
      <c r="B300" s="8" t="s">
        <v>1007</v>
      </c>
      <c r="C300" s="37">
        <v>13</v>
      </c>
      <c r="D300" s="37">
        <v>7</v>
      </c>
      <c r="E300" s="3">
        <f t="shared" si="13"/>
        <v>0.53846153846153844</v>
      </c>
      <c r="F300" s="10" t="s">
        <v>250</v>
      </c>
      <c r="G300" s="17"/>
      <c r="H300" s="50"/>
      <c r="I300" s="10"/>
    </row>
    <row r="301" spans="1:9" s="20" customFormat="1" ht="15" customHeight="1" x14ac:dyDescent="0.2">
      <c r="A301" s="1">
        <v>2020</v>
      </c>
      <c r="B301" s="8" t="s">
        <v>1008</v>
      </c>
      <c r="C301" s="37">
        <v>12</v>
      </c>
      <c r="D301" s="37">
        <v>5</v>
      </c>
      <c r="E301" s="3">
        <f t="shared" si="13"/>
        <v>0.41666666666666669</v>
      </c>
      <c r="F301" s="10" t="s">
        <v>250</v>
      </c>
      <c r="G301" s="17"/>
      <c r="H301" s="50"/>
      <c r="I301" s="10"/>
    </row>
    <row r="302" spans="1:9" s="20" customFormat="1" ht="15" customHeight="1" x14ac:dyDescent="0.2">
      <c r="A302" s="1">
        <v>2020</v>
      </c>
      <c r="B302" s="8" t="s">
        <v>943</v>
      </c>
      <c r="C302" s="37">
        <v>16</v>
      </c>
      <c r="D302" s="37">
        <v>2</v>
      </c>
      <c r="E302" s="3">
        <f t="shared" si="13"/>
        <v>0.125</v>
      </c>
      <c r="F302" s="10" t="s">
        <v>250</v>
      </c>
      <c r="G302" s="17"/>
      <c r="H302" s="68"/>
      <c r="I302" s="10"/>
    </row>
    <row r="303" spans="1:9" s="20" customFormat="1" ht="15" customHeight="1" x14ac:dyDescent="0.2">
      <c r="A303" s="1">
        <v>2020</v>
      </c>
      <c r="B303" s="8" t="s">
        <v>820</v>
      </c>
      <c r="C303" s="37">
        <v>20</v>
      </c>
      <c r="D303" s="37">
        <v>20</v>
      </c>
      <c r="E303" s="39" t="s">
        <v>309</v>
      </c>
      <c r="F303" s="10" t="s">
        <v>250</v>
      </c>
      <c r="G303" s="17"/>
      <c r="H303" s="50"/>
      <c r="I303" s="10"/>
    </row>
    <row r="304" spans="1:9" s="20" customFormat="1" ht="15" customHeight="1" x14ac:dyDescent="0.2">
      <c r="A304" s="1">
        <v>2020</v>
      </c>
      <c r="B304" s="8" t="s">
        <v>830</v>
      </c>
      <c r="C304" s="37">
        <v>17</v>
      </c>
      <c r="D304" s="37">
        <v>9</v>
      </c>
      <c r="E304" s="3">
        <f t="shared" ref="E304" si="14">IF(ISNUMBER(D304),D304/C304,"")</f>
        <v>0.52941176470588236</v>
      </c>
      <c r="F304" s="10" t="s">
        <v>250</v>
      </c>
      <c r="G304" s="17"/>
      <c r="H304" s="50"/>
      <c r="I304" s="10"/>
    </row>
    <row r="305" spans="1:9" s="20" customFormat="1" ht="15" customHeight="1" x14ac:dyDescent="0.2">
      <c r="A305" s="1">
        <v>2020</v>
      </c>
      <c r="B305" s="8" t="s">
        <v>750</v>
      </c>
      <c r="C305" s="37">
        <v>14</v>
      </c>
      <c r="D305" s="37">
        <v>14</v>
      </c>
      <c r="E305" s="39" t="s">
        <v>309</v>
      </c>
      <c r="F305" s="10" t="s">
        <v>250</v>
      </c>
      <c r="G305" s="17"/>
      <c r="H305" s="50"/>
      <c r="I305" s="10"/>
    </row>
    <row r="306" spans="1:9" s="20" customFormat="1" ht="15" customHeight="1" x14ac:dyDescent="0.2">
      <c r="A306" s="1">
        <v>2020</v>
      </c>
      <c r="B306" s="8" t="s">
        <v>752</v>
      </c>
      <c r="C306" s="37">
        <v>12</v>
      </c>
      <c r="D306" s="37">
        <v>3</v>
      </c>
      <c r="E306" s="3">
        <f t="shared" ref="E306" si="15">IF(ISNUMBER(D306),D306/C306,"")</f>
        <v>0.25</v>
      </c>
      <c r="F306" s="10" t="s">
        <v>250</v>
      </c>
      <c r="G306" s="17"/>
      <c r="H306" s="50" t="s">
        <v>1021</v>
      </c>
      <c r="I306" s="10"/>
    </row>
    <row r="307" spans="1:9" s="20" customFormat="1" ht="15" customHeight="1" x14ac:dyDescent="0.2">
      <c r="A307" s="1">
        <v>2020</v>
      </c>
      <c r="B307" s="8" t="s">
        <v>1013</v>
      </c>
      <c r="C307" s="37">
        <v>68</v>
      </c>
      <c r="D307" s="37">
        <v>67</v>
      </c>
      <c r="E307" s="39" t="s">
        <v>309</v>
      </c>
      <c r="F307" s="10" t="s">
        <v>250</v>
      </c>
      <c r="G307" s="17"/>
      <c r="H307" s="50"/>
      <c r="I307" s="10"/>
    </row>
    <row r="308" spans="1:9" s="20" customFormat="1" ht="15" customHeight="1" x14ac:dyDescent="0.2">
      <c r="A308" s="1">
        <v>2020</v>
      </c>
      <c r="B308" s="8" t="s">
        <v>1017</v>
      </c>
      <c r="C308" s="37">
        <v>54</v>
      </c>
      <c r="D308" s="37">
        <v>14</v>
      </c>
      <c r="E308" s="3">
        <f t="shared" ref="E308:E356" si="16">IF(ISNUMBER(D308),D308/C308,"")</f>
        <v>0.25925925925925924</v>
      </c>
      <c r="F308" s="10" t="s">
        <v>250</v>
      </c>
      <c r="G308" s="17"/>
      <c r="H308" s="50"/>
      <c r="I308" s="10"/>
    </row>
    <row r="309" spans="1:9" s="20" customFormat="1" ht="15" customHeight="1" x14ac:dyDescent="0.2">
      <c r="A309" s="1">
        <v>2020</v>
      </c>
      <c r="B309" s="8" t="s">
        <v>1014</v>
      </c>
      <c r="C309" s="9">
        <v>36</v>
      </c>
      <c r="D309" s="9">
        <v>36</v>
      </c>
      <c r="E309" s="39" t="s">
        <v>309</v>
      </c>
      <c r="F309" s="10" t="s">
        <v>250</v>
      </c>
      <c r="G309" s="17"/>
      <c r="I309" s="10"/>
    </row>
    <row r="310" spans="1:9" s="20" customFormat="1" ht="15" customHeight="1" x14ac:dyDescent="0.2">
      <c r="A310" s="1">
        <v>2020</v>
      </c>
      <c r="B310" s="8" t="s">
        <v>1018</v>
      </c>
      <c r="C310" s="37">
        <v>32</v>
      </c>
      <c r="D310" s="37">
        <v>14</v>
      </c>
      <c r="E310" s="3">
        <f t="shared" si="16"/>
        <v>0.4375</v>
      </c>
      <c r="F310" s="10" t="s">
        <v>250</v>
      </c>
      <c r="G310" s="17"/>
      <c r="H310" s="68"/>
      <c r="I310" s="10"/>
    </row>
    <row r="311" spans="1:9" s="20" customFormat="1" ht="15" customHeight="1" x14ac:dyDescent="0.2">
      <c r="A311" s="1">
        <v>2020</v>
      </c>
      <c r="B311" s="8" t="s">
        <v>1015</v>
      </c>
      <c r="C311" s="37">
        <v>46</v>
      </c>
      <c r="D311" s="37">
        <v>46</v>
      </c>
      <c r="E311" s="39" t="s">
        <v>309</v>
      </c>
      <c r="F311" s="10" t="s">
        <v>250</v>
      </c>
      <c r="G311" s="17"/>
      <c r="I311" s="10"/>
    </row>
    <row r="312" spans="1:9" s="20" customFormat="1" ht="15" customHeight="1" x14ac:dyDescent="0.2">
      <c r="A312" s="1">
        <v>2020</v>
      </c>
      <c r="B312" s="8" t="s">
        <v>1019</v>
      </c>
      <c r="C312" s="37">
        <v>37</v>
      </c>
      <c r="D312" s="37">
        <v>14</v>
      </c>
      <c r="E312" s="3">
        <f t="shared" si="16"/>
        <v>0.3783783783783784</v>
      </c>
      <c r="F312" s="10" t="s">
        <v>250</v>
      </c>
      <c r="G312" s="17"/>
      <c r="H312" s="68" t="s">
        <v>1050</v>
      </c>
      <c r="I312" s="10"/>
    </row>
    <row r="313" spans="1:9" s="20" customFormat="1" ht="15" customHeight="1" x14ac:dyDescent="0.2">
      <c r="A313" s="1">
        <v>2020</v>
      </c>
      <c r="B313" s="8" t="s">
        <v>1016</v>
      </c>
      <c r="C313" s="37">
        <v>12</v>
      </c>
      <c r="D313" s="37">
        <v>11</v>
      </c>
      <c r="E313" s="39" t="s">
        <v>309</v>
      </c>
      <c r="F313" s="10" t="s">
        <v>250</v>
      </c>
      <c r="G313" s="17"/>
      <c r="H313" s="50"/>
      <c r="I313" s="10"/>
    </row>
    <row r="314" spans="1:9" s="20" customFormat="1" ht="15" customHeight="1" x14ac:dyDescent="0.2">
      <c r="A314" s="1">
        <v>2020</v>
      </c>
      <c r="B314" s="8" t="s">
        <v>1020</v>
      </c>
      <c r="C314" s="37">
        <v>11</v>
      </c>
      <c r="D314" s="37">
        <v>6</v>
      </c>
      <c r="E314" s="3">
        <f t="shared" si="16"/>
        <v>0.54545454545454541</v>
      </c>
      <c r="F314" s="10" t="s">
        <v>250</v>
      </c>
      <c r="G314" s="17"/>
      <c r="H314" s="50"/>
      <c r="I314" s="10"/>
    </row>
    <row r="315" spans="1:9" s="20" customFormat="1" ht="15" customHeight="1" x14ac:dyDescent="0.2">
      <c r="A315" s="1"/>
      <c r="B315" s="8"/>
      <c r="C315" s="37"/>
      <c r="D315" s="37"/>
      <c r="E315" s="3" t="str">
        <f t="shared" si="16"/>
        <v/>
      </c>
      <c r="F315" s="10"/>
      <c r="G315" s="17"/>
      <c r="H315" s="50"/>
      <c r="I315" s="10"/>
    </row>
    <row r="316" spans="1:9" s="20" customFormat="1" ht="15" customHeight="1" x14ac:dyDescent="0.2">
      <c r="A316" s="1">
        <v>2020</v>
      </c>
      <c r="B316" s="6" t="s">
        <v>500</v>
      </c>
      <c r="C316" s="37">
        <v>145</v>
      </c>
      <c r="D316" s="37">
        <v>142</v>
      </c>
      <c r="E316" s="39" t="s">
        <v>309</v>
      </c>
      <c r="F316" s="10" t="s">
        <v>58</v>
      </c>
      <c r="G316" s="39" t="s">
        <v>309</v>
      </c>
      <c r="H316" s="50"/>
      <c r="I316" s="10"/>
    </row>
    <row r="317" spans="1:9" s="20" customFormat="1" ht="15" customHeight="1" x14ac:dyDescent="0.2">
      <c r="A317" s="1">
        <v>2020</v>
      </c>
      <c r="B317" s="6" t="s">
        <v>550</v>
      </c>
      <c r="C317" s="37">
        <v>125</v>
      </c>
      <c r="D317" s="37">
        <v>22</v>
      </c>
      <c r="E317" s="3">
        <f t="shared" si="16"/>
        <v>0.17599999999999999</v>
      </c>
      <c r="F317" s="10" t="s">
        <v>58</v>
      </c>
      <c r="G317" s="46">
        <v>195</v>
      </c>
      <c r="H317" s="50" t="s">
        <v>1059</v>
      </c>
      <c r="I317" s="10"/>
    </row>
    <row r="318" spans="1:9" s="20" customFormat="1" ht="15" customHeight="1" x14ac:dyDescent="0.2">
      <c r="A318" s="1">
        <v>2020</v>
      </c>
      <c r="B318" s="6" t="s">
        <v>776</v>
      </c>
      <c r="C318" s="37">
        <v>253</v>
      </c>
      <c r="D318" s="37">
        <v>47</v>
      </c>
      <c r="E318" s="3">
        <f t="shared" si="16"/>
        <v>0.1857707509881423</v>
      </c>
      <c r="F318" s="10" t="s">
        <v>58</v>
      </c>
      <c r="G318" s="46">
        <v>170</v>
      </c>
      <c r="H318" s="50" t="s">
        <v>1051</v>
      </c>
      <c r="I318" s="10"/>
    </row>
    <row r="319" spans="1:9" s="20" customFormat="1" ht="15" customHeight="1" x14ac:dyDescent="0.2">
      <c r="A319" s="1">
        <v>2020</v>
      </c>
      <c r="B319" s="49" t="s">
        <v>818</v>
      </c>
      <c r="C319" s="37">
        <v>156</v>
      </c>
      <c r="D319" s="37">
        <v>25</v>
      </c>
      <c r="E319" s="3">
        <f t="shared" si="16"/>
        <v>0.16025641025641027</v>
      </c>
      <c r="F319" s="10" t="s">
        <v>58</v>
      </c>
      <c r="G319" s="88">
        <v>221</v>
      </c>
      <c r="H319" s="50" t="s">
        <v>1058</v>
      </c>
      <c r="I319" s="10"/>
    </row>
    <row r="320" spans="1:9" s="20" customFormat="1" ht="15" customHeight="1" x14ac:dyDescent="0.2">
      <c r="A320" s="1">
        <v>2020</v>
      </c>
      <c r="B320" s="6" t="s">
        <v>528</v>
      </c>
      <c r="C320" s="37">
        <v>59</v>
      </c>
      <c r="D320" s="37">
        <v>58</v>
      </c>
      <c r="E320" s="39" t="s">
        <v>309</v>
      </c>
      <c r="F320" s="10" t="s">
        <v>58</v>
      </c>
      <c r="G320" s="39" t="s">
        <v>309</v>
      </c>
      <c r="H320" s="50"/>
      <c r="I320" s="10"/>
    </row>
    <row r="321" spans="1:9" s="20" customFormat="1" ht="15" customHeight="1" x14ac:dyDescent="0.2">
      <c r="A321" s="1">
        <v>2020</v>
      </c>
      <c r="B321" s="6" t="s">
        <v>531</v>
      </c>
      <c r="C321" s="37">
        <v>47</v>
      </c>
      <c r="D321" s="37">
        <v>13</v>
      </c>
      <c r="E321" s="3">
        <f t="shared" si="16"/>
        <v>0.27659574468085107</v>
      </c>
      <c r="F321" s="10" t="s">
        <v>58</v>
      </c>
      <c r="G321" s="46">
        <v>147</v>
      </c>
      <c r="H321" s="50"/>
      <c r="I321" s="10"/>
    </row>
    <row r="322" spans="1:9" s="20" customFormat="1" ht="15" customHeight="1" x14ac:dyDescent="0.2">
      <c r="A322" s="1">
        <v>2020</v>
      </c>
      <c r="B322" s="6" t="s">
        <v>801</v>
      </c>
      <c r="C322" s="37">
        <v>47</v>
      </c>
      <c r="D322" s="37">
        <v>47</v>
      </c>
      <c r="E322" s="39" t="s">
        <v>309</v>
      </c>
      <c r="F322" s="10" t="s">
        <v>58</v>
      </c>
      <c r="G322" s="39" t="s">
        <v>309</v>
      </c>
      <c r="H322" s="50"/>
      <c r="I322" s="10"/>
    </row>
    <row r="323" spans="1:9" s="20" customFormat="1" ht="15" customHeight="1" x14ac:dyDescent="0.2">
      <c r="A323" s="1">
        <v>2020</v>
      </c>
      <c r="B323" s="6" t="s">
        <v>819</v>
      </c>
      <c r="C323" s="37">
        <v>43</v>
      </c>
      <c r="D323" s="37">
        <v>5</v>
      </c>
      <c r="E323" s="3">
        <f t="shared" si="16"/>
        <v>0.11627906976744186</v>
      </c>
      <c r="F323" s="10" t="s">
        <v>58</v>
      </c>
      <c r="G323" s="46">
        <v>1895</v>
      </c>
      <c r="H323" s="50" t="s">
        <v>1060</v>
      </c>
      <c r="I323" s="10"/>
    </row>
    <row r="324" spans="1:9" s="20" customFormat="1" ht="15" customHeight="1" x14ac:dyDescent="0.2">
      <c r="A324" s="1">
        <v>2020</v>
      </c>
      <c r="B324" s="48" t="s">
        <v>524</v>
      </c>
      <c r="C324" s="37">
        <v>36</v>
      </c>
      <c r="D324" s="37">
        <v>36</v>
      </c>
      <c r="E324" s="39" t="s">
        <v>309</v>
      </c>
      <c r="F324" s="10" t="s">
        <v>58</v>
      </c>
      <c r="G324" s="39" t="s">
        <v>309</v>
      </c>
      <c r="H324" s="50"/>
      <c r="I324" s="10"/>
    </row>
    <row r="325" spans="1:9" s="20" customFormat="1" ht="15" customHeight="1" x14ac:dyDescent="0.2">
      <c r="A325" s="1">
        <v>2020</v>
      </c>
      <c r="B325" s="48" t="s">
        <v>552</v>
      </c>
      <c r="C325" s="37">
        <v>30</v>
      </c>
      <c r="D325" s="37">
        <v>7</v>
      </c>
      <c r="E325" s="3">
        <f t="shared" si="16"/>
        <v>0.23333333333333334</v>
      </c>
      <c r="F325" s="10" t="s">
        <v>58</v>
      </c>
      <c r="G325" s="46">
        <v>329</v>
      </c>
      <c r="H325" s="50" t="s">
        <v>1061</v>
      </c>
      <c r="I325" s="10"/>
    </row>
    <row r="326" spans="1:9" s="20" customFormat="1" ht="15" customHeight="1" x14ac:dyDescent="0.2">
      <c r="A326" s="1">
        <v>2020</v>
      </c>
      <c r="B326" s="48" t="s">
        <v>555</v>
      </c>
      <c r="C326" s="37">
        <v>172</v>
      </c>
      <c r="D326" s="37">
        <v>170</v>
      </c>
      <c r="E326" s="39" t="s">
        <v>309</v>
      </c>
      <c r="F326" s="10" t="s">
        <v>58</v>
      </c>
      <c r="G326" s="39" t="s">
        <v>309</v>
      </c>
      <c r="H326" s="50"/>
      <c r="I326" s="10"/>
    </row>
    <row r="327" spans="1:9" s="20" customFormat="1" ht="15" customHeight="1" x14ac:dyDescent="0.2">
      <c r="A327" s="1">
        <v>2020</v>
      </c>
      <c r="B327" s="48" t="s">
        <v>575</v>
      </c>
      <c r="C327" s="37">
        <v>131</v>
      </c>
      <c r="D327" s="37">
        <v>23</v>
      </c>
      <c r="E327" s="3">
        <f t="shared" si="16"/>
        <v>0.17557251908396945</v>
      </c>
      <c r="F327" s="10" t="s">
        <v>58</v>
      </c>
      <c r="G327" s="46">
        <v>139</v>
      </c>
      <c r="H327" s="50" t="s">
        <v>1044</v>
      </c>
      <c r="I327" s="10"/>
    </row>
    <row r="328" spans="1:9" s="20" customFormat="1" ht="15" customHeight="1" x14ac:dyDescent="0.2">
      <c r="A328" s="1">
        <v>2020</v>
      </c>
      <c r="B328" s="8" t="s">
        <v>520</v>
      </c>
      <c r="C328" s="37">
        <v>65</v>
      </c>
      <c r="D328" s="37">
        <v>65</v>
      </c>
      <c r="E328" s="39" t="s">
        <v>309</v>
      </c>
      <c r="F328" s="10" t="s">
        <v>58</v>
      </c>
      <c r="G328" s="39" t="s">
        <v>309</v>
      </c>
      <c r="H328" s="50"/>
      <c r="I328" s="10"/>
    </row>
    <row r="329" spans="1:9" s="20" customFormat="1" ht="15" customHeight="1" x14ac:dyDescent="0.2">
      <c r="A329" s="1">
        <v>2020</v>
      </c>
      <c r="B329" s="8" t="s">
        <v>568</v>
      </c>
      <c r="C329" s="37">
        <v>57</v>
      </c>
      <c r="D329" s="37">
        <v>17</v>
      </c>
      <c r="E329" s="3">
        <f t="shared" si="16"/>
        <v>0.2982456140350877</v>
      </c>
      <c r="F329" s="10" t="s">
        <v>58</v>
      </c>
      <c r="G329" s="46">
        <v>179</v>
      </c>
      <c r="H329" s="50"/>
      <c r="I329" s="10"/>
    </row>
    <row r="330" spans="1:9" s="20" customFormat="1" ht="15" customHeight="1" x14ac:dyDescent="0.2">
      <c r="A330" s="1">
        <v>2020</v>
      </c>
      <c r="B330" s="7" t="s">
        <v>851</v>
      </c>
      <c r="C330" s="37">
        <v>61</v>
      </c>
      <c r="D330" s="37">
        <v>61</v>
      </c>
      <c r="E330" s="39" t="s">
        <v>309</v>
      </c>
      <c r="F330" s="10" t="s">
        <v>58</v>
      </c>
      <c r="G330" s="39" t="s">
        <v>309</v>
      </c>
      <c r="H330" s="50"/>
      <c r="I330" s="10"/>
    </row>
    <row r="331" spans="1:9" s="20" customFormat="1" ht="15" customHeight="1" x14ac:dyDescent="0.2">
      <c r="A331" s="1">
        <v>2020</v>
      </c>
      <c r="B331" s="7" t="s">
        <v>852</v>
      </c>
      <c r="C331" s="37">
        <v>44</v>
      </c>
      <c r="D331" s="37">
        <v>16</v>
      </c>
      <c r="E331" s="3">
        <f t="shared" si="16"/>
        <v>0.36363636363636365</v>
      </c>
      <c r="F331" s="10" t="s">
        <v>58</v>
      </c>
      <c r="G331" s="46">
        <v>163</v>
      </c>
      <c r="H331" s="50" t="s">
        <v>1062</v>
      </c>
      <c r="I331" s="10"/>
    </row>
    <row r="332" spans="1:9" s="20" customFormat="1" ht="15" customHeight="1" x14ac:dyDescent="0.2">
      <c r="A332" s="1">
        <v>2020</v>
      </c>
      <c r="B332" s="8" t="s">
        <v>527</v>
      </c>
      <c r="C332" s="37">
        <v>57</v>
      </c>
      <c r="D332" s="37">
        <v>57</v>
      </c>
      <c r="E332" s="39" t="s">
        <v>309</v>
      </c>
      <c r="F332" s="10" t="s">
        <v>58</v>
      </c>
      <c r="G332" s="39" t="s">
        <v>309</v>
      </c>
      <c r="H332" s="50"/>
      <c r="I332" s="10"/>
    </row>
    <row r="333" spans="1:9" s="20" customFormat="1" ht="15" customHeight="1" x14ac:dyDescent="0.2">
      <c r="A333" s="1">
        <v>2020</v>
      </c>
      <c r="B333" s="8" t="s">
        <v>590</v>
      </c>
      <c r="C333" s="37">
        <v>48</v>
      </c>
      <c r="D333" s="37">
        <v>12</v>
      </c>
      <c r="E333" s="3">
        <f t="shared" si="16"/>
        <v>0.25</v>
      </c>
      <c r="F333" s="10" t="s">
        <v>58</v>
      </c>
      <c r="G333" s="46">
        <v>164</v>
      </c>
      <c r="H333" s="50"/>
      <c r="I333" s="10"/>
    </row>
    <row r="334" spans="1:9" s="20" customFormat="1" ht="15" customHeight="1" x14ac:dyDescent="0.2">
      <c r="A334" s="1">
        <v>2020</v>
      </c>
      <c r="B334" s="7" t="s">
        <v>521</v>
      </c>
      <c r="C334" s="37">
        <v>134</v>
      </c>
      <c r="D334" s="37">
        <v>103</v>
      </c>
      <c r="E334" s="39" t="s">
        <v>309</v>
      </c>
      <c r="F334" s="10" t="s">
        <v>58</v>
      </c>
      <c r="G334" s="39" t="s">
        <v>309</v>
      </c>
      <c r="H334" s="50"/>
      <c r="I334" s="10"/>
    </row>
    <row r="335" spans="1:9" s="20" customFormat="1" ht="15" customHeight="1" x14ac:dyDescent="0.2">
      <c r="A335" s="1">
        <v>2020</v>
      </c>
      <c r="B335" s="7" t="s">
        <v>585</v>
      </c>
      <c r="C335" s="37">
        <v>96</v>
      </c>
      <c r="D335" s="37">
        <v>31</v>
      </c>
      <c r="E335" s="3">
        <f t="shared" si="16"/>
        <v>0.32291666666666669</v>
      </c>
      <c r="F335" s="10" t="s">
        <v>58</v>
      </c>
      <c r="G335" s="46">
        <v>144</v>
      </c>
      <c r="H335" s="50"/>
      <c r="I335" s="10"/>
    </row>
    <row r="336" spans="1:9" s="20" customFormat="1" ht="15" customHeight="1" x14ac:dyDescent="0.2">
      <c r="A336" s="1">
        <v>2020</v>
      </c>
      <c r="B336" s="7" t="s">
        <v>558</v>
      </c>
      <c r="C336" s="37">
        <v>125</v>
      </c>
      <c r="D336" s="37">
        <v>118</v>
      </c>
      <c r="E336" s="39" t="s">
        <v>309</v>
      </c>
      <c r="F336" s="10" t="s">
        <v>58</v>
      </c>
      <c r="G336" s="39" t="s">
        <v>309</v>
      </c>
      <c r="H336" s="50"/>
      <c r="I336" s="10"/>
    </row>
    <row r="337" spans="1:9" s="20" customFormat="1" ht="15" customHeight="1" x14ac:dyDescent="0.2">
      <c r="A337" s="1">
        <v>2020</v>
      </c>
      <c r="B337" s="7" t="s">
        <v>582</v>
      </c>
      <c r="C337" s="37">
        <v>94</v>
      </c>
      <c r="D337" s="37">
        <v>10</v>
      </c>
      <c r="E337" s="3">
        <f t="shared" si="16"/>
        <v>0.10638297872340426</v>
      </c>
      <c r="F337" s="10" t="s">
        <v>58</v>
      </c>
      <c r="G337" s="46">
        <v>318</v>
      </c>
      <c r="H337" s="50" t="s">
        <v>1063</v>
      </c>
      <c r="I337" s="10"/>
    </row>
    <row r="338" spans="1:9" s="20" customFormat="1" ht="15" customHeight="1" x14ac:dyDescent="0.2">
      <c r="A338" s="1">
        <v>2020</v>
      </c>
      <c r="B338" s="8" t="s">
        <v>10</v>
      </c>
      <c r="C338" s="37" t="s">
        <v>910</v>
      </c>
      <c r="D338" s="37" t="s">
        <v>910</v>
      </c>
      <c r="E338" s="37" t="s">
        <v>910</v>
      </c>
      <c r="F338" s="10" t="s">
        <v>58</v>
      </c>
      <c r="G338" s="39" t="s">
        <v>309</v>
      </c>
      <c r="H338" s="50" t="s">
        <v>827</v>
      </c>
      <c r="I338" s="10"/>
    </row>
    <row r="339" spans="1:9" s="20" customFormat="1" ht="15" customHeight="1" x14ac:dyDescent="0.2">
      <c r="A339" s="1">
        <v>2020</v>
      </c>
      <c r="B339" s="7" t="s">
        <v>577</v>
      </c>
      <c r="C339" s="37">
        <v>66</v>
      </c>
      <c r="D339" s="37">
        <v>61</v>
      </c>
      <c r="E339" s="39" t="s">
        <v>309</v>
      </c>
      <c r="F339" s="10" t="s">
        <v>58</v>
      </c>
      <c r="G339" s="39" t="s">
        <v>309</v>
      </c>
      <c r="H339" s="50"/>
      <c r="I339" s="10"/>
    </row>
    <row r="340" spans="1:9" s="20" customFormat="1" ht="15" customHeight="1" x14ac:dyDescent="0.2">
      <c r="A340" s="1">
        <v>2020</v>
      </c>
      <c r="B340" s="7" t="s">
        <v>584</v>
      </c>
      <c r="C340" s="37">
        <v>45</v>
      </c>
      <c r="D340" s="37">
        <v>7</v>
      </c>
      <c r="E340" s="3">
        <f t="shared" si="16"/>
        <v>0.15555555555555556</v>
      </c>
      <c r="F340" s="10" t="s">
        <v>58</v>
      </c>
      <c r="G340" s="46">
        <v>187</v>
      </c>
      <c r="H340" s="50"/>
      <c r="I340" s="10"/>
    </row>
    <row r="341" spans="1:9" s="20" customFormat="1" ht="15" customHeight="1" x14ac:dyDescent="0.2">
      <c r="A341" s="1"/>
      <c r="B341" s="8"/>
      <c r="C341" s="37"/>
      <c r="D341" s="48"/>
      <c r="E341" s="3" t="str">
        <f t="shared" si="16"/>
        <v/>
      </c>
      <c r="F341" s="10"/>
      <c r="G341" s="17"/>
      <c r="H341" s="50"/>
      <c r="I341" s="10"/>
    </row>
    <row r="342" spans="1:9" s="20" customFormat="1" ht="15" customHeight="1" x14ac:dyDescent="0.2">
      <c r="A342" s="1">
        <v>2020</v>
      </c>
      <c r="B342" s="6" t="s">
        <v>828</v>
      </c>
      <c r="C342" s="37">
        <v>38</v>
      </c>
      <c r="D342" s="37">
        <v>21</v>
      </c>
      <c r="E342" s="3">
        <f t="shared" si="16"/>
        <v>0.55263157894736847</v>
      </c>
      <c r="F342" s="10" t="s">
        <v>681</v>
      </c>
      <c r="G342" s="46"/>
      <c r="H342" s="50" t="s">
        <v>1044</v>
      </c>
      <c r="I342" s="10"/>
    </row>
    <row r="343" spans="1:9" s="20" customFormat="1" ht="15" customHeight="1" x14ac:dyDescent="0.2">
      <c r="A343" s="1">
        <v>2020</v>
      </c>
      <c r="B343" s="6" t="s">
        <v>908</v>
      </c>
      <c r="C343" s="37">
        <v>153</v>
      </c>
      <c r="D343" s="37">
        <v>30</v>
      </c>
      <c r="E343" s="3">
        <f t="shared" si="16"/>
        <v>0.19607843137254902</v>
      </c>
      <c r="F343" s="10" t="s">
        <v>681</v>
      </c>
      <c r="G343" s="46"/>
      <c r="H343" s="50" t="s">
        <v>1064</v>
      </c>
      <c r="I343" s="10"/>
    </row>
    <row r="344" spans="1:9" s="20" customFormat="1" ht="15" customHeight="1" x14ac:dyDescent="0.2">
      <c r="A344" s="1">
        <v>2020</v>
      </c>
      <c r="B344" s="6" t="s">
        <v>559</v>
      </c>
      <c r="C344" s="37">
        <v>147</v>
      </c>
      <c r="D344" s="37">
        <v>71</v>
      </c>
      <c r="E344" s="39" t="s">
        <v>309</v>
      </c>
      <c r="F344" s="10" t="s">
        <v>681</v>
      </c>
      <c r="G344" s="39" t="s">
        <v>309</v>
      </c>
      <c r="H344" s="50"/>
      <c r="I344" s="10"/>
    </row>
    <row r="345" spans="1:9" s="20" customFormat="1" ht="15" customHeight="1" x14ac:dyDescent="0.2">
      <c r="A345" s="1">
        <v>2020</v>
      </c>
      <c r="B345" s="6" t="s">
        <v>580</v>
      </c>
      <c r="C345" s="37">
        <v>71</v>
      </c>
      <c r="D345" s="37">
        <v>8</v>
      </c>
      <c r="E345" s="3">
        <f t="shared" si="16"/>
        <v>0.11267605633802817</v>
      </c>
      <c r="F345" s="10" t="s">
        <v>681</v>
      </c>
      <c r="G345" s="46">
        <v>169</v>
      </c>
      <c r="H345" s="69" t="s">
        <v>1065</v>
      </c>
      <c r="I345" s="10"/>
    </row>
    <row r="346" spans="1:9" s="20" customFormat="1" ht="15" customHeight="1" x14ac:dyDescent="0.2">
      <c r="A346" s="1">
        <v>2020</v>
      </c>
      <c r="B346" s="6" t="s">
        <v>1037</v>
      </c>
      <c r="C346" s="37">
        <v>196</v>
      </c>
      <c r="D346" s="37">
        <v>21</v>
      </c>
      <c r="E346" s="3">
        <f t="shared" si="16"/>
        <v>0.10714285714285714</v>
      </c>
      <c r="F346" s="10" t="s">
        <v>681</v>
      </c>
      <c r="G346" s="46">
        <v>45</v>
      </c>
      <c r="H346" s="69" t="s">
        <v>1045</v>
      </c>
      <c r="I346" s="10"/>
    </row>
    <row r="347" spans="1:9" s="20" customFormat="1" ht="15" customHeight="1" x14ac:dyDescent="0.2">
      <c r="A347" s="1">
        <v>2020</v>
      </c>
      <c r="B347" s="6" t="s">
        <v>1038</v>
      </c>
      <c r="C347" s="37">
        <v>344</v>
      </c>
      <c r="D347" s="37">
        <v>58</v>
      </c>
      <c r="E347" s="3">
        <f t="shared" si="16"/>
        <v>0.16860465116279069</v>
      </c>
      <c r="F347" s="10" t="s">
        <v>681</v>
      </c>
      <c r="G347" s="46">
        <v>45</v>
      </c>
      <c r="H347" s="69" t="s">
        <v>1041</v>
      </c>
      <c r="I347" s="10"/>
    </row>
    <row r="348" spans="1:9" s="20" customFormat="1" ht="15" customHeight="1" x14ac:dyDescent="0.2">
      <c r="A348" s="1">
        <v>2020</v>
      </c>
      <c r="B348" s="6" t="s">
        <v>1039</v>
      </c>
      <c r="C348" s="37">
        <v>36</v>
      </c>
      <c r="D348" s="37">
        <v>16</v>
      </c>
      <c r="E348" s="3">
        <f t="shared" si="16"/>
        <v>0.44444444444444442</v>
      </c>
      <c r="F348" s="10" t="s">
        <v>681</v>
      </c>
      <c r="G348" s="46">
        <v>45</v>
      </c>
      <c r="H348" s="69" t="s">
        <v>1042</v>
      </c>
      <c r="I348" s="10"/>
    </row>
    <row r="349" spans="1:9" s="20" customFormat="1" ht="15" customHeight="1" x14ac:dyDescent="0.2">
      <c r="A349" s="1">
        <v>2020</v>
      </c>
      <c r="B349" s="6" t="s">
        <v>1040</v>
      </c>
      <c r="C349" s="37">
        <v>247</v>
      </c>
      <c r="D349" s="37">
        <v>33</v>
      </c>
      <c r="E349" s="3">
        <f t="shared" si="16"/>
        <v>0.13360323886639677</v>
      </c>
      <c r="F349" s="10" t="s">
        <v>681</v>
      </c>
      <c r="G349" s="46">
        <v>45</v>
      </c>
      <c r="H349" s="50"/>
      <c r="I349" s="10"/>
    </row>
    <row r="350" spans="1:9" s="20" customFormat="1" ht="15" customHeight="1" x14ac:dyDescent="0.2">
      <c r="A350" s="1">
        <v>2020</v>
      </c>
      <c r="B350" s="6" t="s">
        <v>1022</v>
      </c>
      <c r="C350" s="37">
        <v>32</v>
      </c>
      <c r="D350" s="37">
        <v>9</v>
      </c>
      <c r="E350" s="3">
        <f t="shared" si="16"/>
        <v>0.28125</v>
      </c>
      <c r="F350" s="10" t="s">
        <v>681</v>
      </c>
      <c r="G350" s="46">
        <v>675</v>
      </c>
      <c r="H350" s="50" t="s">
        <v>1047</v>
      </c>
      <c r="I350" s="10"/>
    </row>
    <row r="351" spans="1:9" s="20" customFormat="1" ht="15" customHeight="1" x14ac:dyDescent="0.2">
      <c r="A351" s="1">
        <v>2020</v>
      </c>
      <c r="B351" s="6" t="s">
        <v>1023</v>
      </c>
      <c r="C351" s="37">
        <v>61</v>
      </c>
      <c r="D351" s="37">
        <v>8</v>
      </c>
      <c r="E351" s="3">
        <f t="shared" si="16"/>
        <v>0.13114754098360656</v>
      </c>
      <c r="F351" s="10" t="s">
        <v>681</v>
      </c>
      <c r="G351" s="46"/>
      <c r="H351" s="50"/>
      <c r="I351" s="10"/>
    </row>
    <row r="352" spans="1:9" s="20" customFormat="1" ht="15" customHeight="1" x14ac:dyDescent="0.2">
      <c r="A352" s="1">
        <v>2020</v>
      </c>
      <c r="B352" s="6" t="s">
        <v>1024</v>
      </c>
      <c r="C352" s="37">
        <v>6</v>
      </c>
      <c r="D352" s="37">
        <v>6</v>
      </c>
      <c r="E352" s="3">
        <f t="shared" si="16"/>
        <v>1</v>
      </c>
      <c r="F352" s="10" t="s">
        <v>681</v>
      </c>
      <c r="G352" s="46"/>
      <c r="H352" s="50"/>
      <c r="I352" s="10"/>
    </row>
    <row r="353" spans="1:9" s="20" customFormat="1" ht="15" customHeight="1" x14ac:dyDescent="0.2">
      <c r="A353" s="1">
        <v>2020</v>
      </c>
      <c r="B353" s="6" t="s">
        <v>1025</v>
      </c>
      <c r="C353" s="37">
        <v>35</v>
      </c>
      <c r="D353" s="37">
        <v>9</v>
      </c>
      <c r="E353" s="3">
        <f t="shared" si="16"/>
        <v>0.25714285714285712</v>
      </c>
      <c r="F353" s="10" t="s">
        <v>681</v>
      </c>
      <c r="G353" s="46"/>
      <c r="H353" s="50" t="s">
        <v>1053</v>
      </c>
      <c r="I353" s="10"/>
    </row>
    <row r="354" spans="1:9" s="20" customFormat="1" ht="15" customHeight="1" x14ac:dyDescent="0.2">
      <c r="A354" s="1">
        <v>2020</v>
      </c>
      <c r="B354" s="6" t="s">
        <v>1026</v>
      </c>
      <c r="C354" s="37">
        <v>52</v>
      </c>
      <c r="D354" s="37">
        <v>38</v>
      </c>
      <c r="E354" s="39" t="s">
        <v>309</v>
      </c>
      <c r="F354" s="10" t="s">
        <v>681</v>
      </c>
      <c r="G354" s="46" t="s">
        <v>309</v>
      </c>
      <c r="H354" s="50"/>
      <c r="I354" s="10"/>
    </row>
    <row r="355" spans="1:9" s="20" customFormat="1" ht="15" customHeight="1" x14ac:dyDescent="0.2">
      <c r="A355" s="1">
        <v>2020</v>
      </c>
      <c r="B355" s="6" t="s">
        <v>1027</v>
      </c>
      <c r="C355" s="37">
        <v>29</v>
      </c>
      <c r="D355" s="37">
        <v>3</v>
      </c>
      <c r="E355" s="3">
        <f t="shared" si="16"/>
        <v>0.10344827586206896</v>
      </c>
      <c r="F355" s="10" t="s">
        <v>681</v>
      </c>
      <c r="G355" s="46"/>
      <c r="H355" s="50" t="s">
        <v>1052</v>
      </c>
      <c r="I355" s="10"/>
    </row>
    <row r="356" spans="1:9" s="20" customFormat="1" ht="32" customHeight="1" x14ac:dyDescent="0.2">
      <c r="A356" s="37">
        <v>2020</v>
      </c>
      <c r="B356" s="65" t="s">
        <v>1034</v>
      </c>
      <c r="C356" s="37">
        <v>171</v>
      </c>
      <c r="D356" s="37">
        <v>95</v>
      </c>
      <c r="E356" s="39">
        <f t="shared" si="16"/>
        <v>0.55555555555555558</v>
      </c>
      <c r="F356" s="50" t="s">
        <v>681</v>
      </c>
      <c r="G356" s="46"/>
      <c r="H356" s="87"/>
      <c r="I356" s="10"/>
    </row>
    <row r="357" spans="1:9" s="20" customFormat="1" ht="15" customHeight="1" x14ac:dyDescent="0.2">
      <c r="A357" s="1"/>
      <c r="B357" s="8"/>
      <c r="C357" s="37"/>
      <c r="D357" s="48"/>
      <c r="E357" s="37"/>
      <c r="F357" s="4"/>
      <c r="G357" s="17"/>
      <c r="H357" s="50"/>
      <c r="I357" s="10"/>
    </row>
    <row r="358" spans="1:9" s="20" customFormat="1" ht="14" customHeight="1" x14ac:dyDescent="0.2">
      <c r="A358" s="9" t="s">
        <v>914</v>
      </c>
      <c r="B358" s="2" t="s">
        <v>259</v>
      </c>
      <c r="C358" s="37" t="s">
        <v>910</v>
      </c>
      <c r="D358" s="37" t="s">
        <v>910</v>
      </c>
      <c r="E358" s="37" t="s">
        <v>910</v>
      </c>
      <c r="F358" s="4" t="s">
        <v>299</v>
      </c>
      <c r="G358" s="17"/>
      <c r="H358" s="50" t="s">
        <v>827</v>
      </c>
      <c r="I358" s="10"/>
    </row>
    <row r="359" spans="1:9" s="20" customFormat="1" ht="15" customHeight="1" x14ac:dyDescent="0.2">
      <c r="A359" s="53">
        <v>2019</v>
      </c>
      <c r="B359" s="48" t="s">
        <v>897</v>
      </c>
      <c r="C359" s="12">
        <v>236</v>
      </c>
      <c r="D359" s="12">
        <v>52</v>
      </c>
      <c r="E359" s="14">
        <f>IF(ISNUMBER(D359),D359/C359,"")</f>
        <v>0.22033898305084745</v>
      </c>
      <c r="F359" s="4" t="s">
        <v>299</v>
      </c>
      <c r="G359" s="17"/>
      <c r="H359" s="70"/>
      <c r="I359" s="10"/>
    </row>
    <row r="360" spans="1:9" s="20" customFormat="1" ht="15" customHeight="1" x14ac:dyDescent="0.2">
      <c r="A360" s="53">
        <v>2019</v>
      </c>
      <c r="B360" s="2" t="s">
        <v>915</v>
      </c>
      <c r="C360" s="37">
        <v>120</v>
      </c>
      <c r="D360" s="12">
        <v>44</v>
      </c>
      <c r="E360" s="14">
        <f t="shared" ref="E360:E442" si="17">IF(ISNUMBER(D360),D360/C360,"")</f>
        <v>0.36666666666666664</v>
      </c>
      <c r="F360" s="4" t="s">
        <v>299</v>
      </c>
      <c r="G360" s="17"/>
      <c r="H360" s="50"/>
      <c r="I360" s="10"/>
    </row>
    <row r="361" spans="1:9" s="20" customFormat="1" ht="15" customHeight="1" x14ac:dyDescent="0.2">
      <c r="A361" s="53">
        <v>2019</v>
      </c>
      <c r="B361" s="2" t="s">
        <v>916</v>
      </c>
      <c r="C361" s="37">
        <v>110</v>
      </c>
      <c r="D361" s="12">
        <v>40</v>
      </c>
      <c r="E361" s="14">
        <f t="shared" si="17"/>
        <v>0.36363636363636365</v>
      </c>
      <c r="F361" s="4" t="s">
        <v>299</v>
      </c>
      <c r="G361" s="17"/>
      <c r="H361" s="50"/>
      <c r="I361" s="10"/>
    </row>
    <row r="362" spans="1:9" s="20" customFormat="1" ht="15" customHeight="1" x14ac:dyDescent="0.2">
      <c r="A362" s="53">
        <v>2019</v>
      </c>
      <c r="B362" s="2" t="s">
        <v>529</v>
      </c>
      <c r="C362" s="37" t="s">
        <v>910</v>
      </c>
      <c r="D362" s="37" t="s">
        <v>910</v>
      </c>
      <c r="E362" s="37" t="s">
        <v>910</v>
      </c>
      <c r="F362" s="4" t="s">
        <v>299</v>
      </c>
      <c r="G362" s="17"/>
      <c r="H362" s="50" t="s">
        <v>827</v>
      </c>
      <c r="I362" s="10"/>
    </row>
    <row r="363" spans="1:9" s="20" customFormat="1" ht="15" customHeight="1" x14ac:dyDescent="0.2">
      <c r="A363" s="53">
        <v>2019</v>
      </c>
      <c r="B363" s="2" t="s">
        <v>181</v>
      </c>
      <c r="C363" s="37">
        <v>2</v>
      </c>
      <c r="D363" s="12">
        <v>2</v>
      </c>
      <c r="E363" s="14">
        <f t="shared" si="17"/>
        <v>1</v>
      </c>
      <c r="F363" s="4" t="s">
        <v>299</v>
      </c>
      <c r="G363" s="17"/>
      <c r="H363" s="50"/>
      <c r="I363" s="10"/>
    </row>
    <row r="364" spans="1:9" s="20" customFormat="1" ht="15" customHeight="1" x14ac:dyDescent="0.2">
      <c r="A364" s="53">
        <v>2019</v>
      </c>
      <c r="B364" s="2" t="s">
        <v>917</v>
      </c>
      <c r="C364" s="37">
        <v>173</v>
      </c>
      <c r="D364" s="12">
        <v>42</v>
      </c>
      <c r="E364" s="14">
        <f t="shared" si="17"/>
        <v>0.24277456647398843</v>
      </c>
      <c r="F364" s="4" t="s">
        <v>299</v>
      </c>
      <c r="G364" s="17"/>
      <c r="H364" s="50"/>
      <c r="I364" s="10"/>
    </row>
    <row r="365" spans="1:9" s="20" customFormat="1" ht="15" customHeight="1" x14ac:dyDescent="0.2">
      <c r="A365" s="53">
        <v>2019</v>
      </c>
      <c r="B365" s="2" t="s">
        <v>918</v>
      </c>
      <c r="C365" s="37">
        <v>155</v>
      </c>
      <c r="D365" s="12">
        <v>46</v>
      </c>
      <c r="E365" s="14">
        <f t="shared" si="17"/>
        <v>0.29677419354838708</v>
      </c>
      <c r="F365" s="4" t="s">
        <v>299</v>
      </c>
      <c r="G365" s="17"/>
      <c r="H365" s="50"/>
      <c r="I365" s="10"/>
    </row>
    <row r="366" spans="1:9" s="20" customFormat="1" ht="15" customHeight="1" x14ac:dyDescent="0.2">
      <c r="A366" s="53">
        <v>2019</v>
      </c>
      <c r="B366" s="2" t="s">
        <v>919</v>
      </c>
      <c r="C366" s="37">
        <v>91</v>
      </c>
      <c r="D366" s="12">
        <v>52</v>
      </c>
      <c r="E366" s="14">
        <f t="shared" si="17"/>
        <v>0.5714285714285714</v>
      </c>
      <c r="F366" s="4" t="s">
        <v>299</v>
      </c>
      <c r="G366" s="17"/>
      <c r="H366" s="50"/>
      <c r="I366" s="10"/>
    </row>
    <row r="367" spans="1:9" s="20" customFormat="1" ht="15" customHeight="1" x14ac:dyDescent="0.2">
      <c r="A367" s="53">
        <v>2019</v>
      </c>
      <c r="B367" s="2" t="s">
        <v>821</v>
      </c>
      <c r="C367" s="37">
        <v>32</v>
      </c>
      <c r="D367" s="12">
        <v>8</v>
      </c>
      <c r="E367" s="14">
        <f t="shared" si="17"/>
        <v>0.25</v>
      </c>
      <c r="F367" s="4" t="s">
        <v>299</v>
      </c>
      <c r="G367" s="17"/>
      <c r="H367" s="50"/>
      <c r="I367" s="10"/>
    </row>
    <row r="368" spans="1:9" s="20" customFormat="1" ht="15" customHeight="1" x14ac:dyDescent="0.2">
      <c r="A368" s="53">
        <v>2019</v>
      </c>
      <c r="B368" s="48" t="s">
        <v>893</v>
      </c>
      <c r="C368" s="12">
        <v>3</v>
      </c>
      <c r="D368" s="12">
        <v>2</v>
      </c>
      <c r="E368" s="14">
        <f t="shared" si="17"/>
        <v>0.66666666666666663</v>
      </c>
      <c r="F368" s="4" t="s">
        <v>299</v>
      </c>
      <c r="G368" s="17"/>
      <c r="H368" s="50"/>
      <c r="I368" s="10"/>
    </row>
    <row r="369" spans="1:9" s="20" customFormat="1" ht="15" customHeight="1" x14ac:dyDescent="0.2">
      <c r="A369" s="53"/>
      <c r="B369" s="48"/>
      <c r="C369" s="12"/>
      <c r="D369" s="12"/>
      <c r="E369" s="44"/>
      <c r="F369" s="4"/>
      <c r="G369" s="17"/>
      <c r="H369" s="70"/>
      <c r="I369" s="10"/>
    </row>
    <row r="370" spans="1:9" s="20" customFormat="1" ht="15" customHeight="1" x14ac:dyDescent="0.2">
      <c r="A370" s="53">
        <v>2019</v>
      </c>
      <c r="B370" s="48" t="s">
        <v>844</v>
      </c>
      <c r="C370" s="12">
        <v>30</v>
      </c>
      <c r="D370" s="12">
        <v>29</v>
      </c>
      <c r="E370" s="44" t="s">
        <v>309</v>
      </c>
      <c r="F370" s="4" t="s">
        <v>384</v>
      </c>
      <c r="G370" s="11"/>
      <c r="H370" s="50" t="s">
        <v>925</v>
      </c>
      <c r="I370" s="10"/>
    </row>
    <row r="371" spans="1:9" s="20" customFormat="1" ht="15" customHeight="1" x14ac:dyDescent="0.2">
      <c r="A371" s="53">
        <v>2019</v>
      </c>
      <c r="B371" s="48" t="s">
        <v>845</v>
      </c>
      <c r="C371" s="12">
        <v>25</v>
      </c>
      <c r="D371" s="12">
        <v>9</v>
      </c>
      <c r="E371" s="44">
        <f>IF(ISNUMBER(D371),D371/C371,"")</f>
        <v>0.36</v>
      </c>
      <c r="F371" s="4" t="s">
        <v>384</v>
      </c>
      <c r="G371" s="11"/>
      <c r="H371" s="10"/>
      <c r="I371" s="10"/>
    </row>
    <row r="372" spans="1:9" s="20" customFormat="1" ht="14" customHeight="1" x14ac:dyDescent="0.2">
      <c r="A372" s="1">
        <v>2019</v>
      </c>
      <c r="B372" s="48" t="s">
        <v>143</v>
      </c>
      <c r="C372" s="12">
        <v>40</v>
      </c>
      <c r="D372" s="12">
        <v>8</v>
      </c>
      <c r="E372" s="44">
        <f>IF(ISNUMBER(D372),D372/C372,"")</f>
        <v>0.2</v>
      </c>
      <c r="F372" s="4" t="s">
        <v>384</v>
      </c>
      <c r="G372" s="11"/>
      <c r="H372" s="35" t="s">
        <v>965</v>
      </c>
      <c r="I372" s="10"/>
    </row>
    <row r="373" spans="1:9" s="20" customFormat="1" ht="15" customHeight="1" x14ac:dyDescent="0.2">
      <c r="A373" s="1">
        <v>2019</v>
      </c>
      <c r="B373" s="48" t="s">
        <v>177</v>
      </c>
      <c r="C373" s="12">
        <v>30</v>
      </c>
      <c r="D373" s="12">
        <v>11</v>
      </c>
      <c r="E373" s="44">
        <f>IF(ISNUMBER(D373),D373/C373,"")</f>
        <v>0.36666666666666664</v>
      </c>
      <c r="F373" s="4" t="s">
        <v>384</v>
      </c>
      <c r="G373" s="11"/>
      <c r="H373" s="35" t="s">
        <v>966</v>
      </c>
      <c r="I373" s="10"/>
    </row>
    <row r="374" spans="1:9" s="20" customFormat="1" ht="15" customHeight="1" x14ac:dyDescent="0.2">
      <c r="A374" s="1">
        <v>2019</v>
      </c>
      <c r="B374" s="48" t="s">
        <v>956</v>
      </c>
      <c r="C374" s="12">
        <v>15</v>
      </c>
      <c r="D374" s="12">
        <v>7</v>
      </c>
      <c r="E374" s="44">
        <f t="shared" ref="E374:E389" si="18">IF(ISNUMBER(D374),D374/C374,"")</f>
        <v>0.46666666666666667</v>
      </c>
      <c r="F374" s="4" t="s">
        <v>384</v>
      </c>
      <c r="G374" s="11"/>
      <c r="H374" s="71" t="s">
        <v>972</v>
      </c>
      <c r="I374" s="10"/>
    </row>
    <row r="375" spans="1:9" s="20" customFormat="1" ht="15" customHeight="1" x14ac:dyDescent="0.2">
      <c r="A375" s="1">
        <v>2019</v>
      </c>
      <c r="B375" s="48" t="s">
        <v>957</v>
      </c>
      <c r="C375" s="12">
        <v>68</v>
      </c>
      <c r="D375" s="12">
        <v>17</v>
      </c>
      <c r="E375" s="44">
        <f t="shared" si="18"/>
        <v>0.25</v>
      </c>
      <c r="F375" s="4" t="s">
        <v>384</v>
      </c>
      <c r="G375" s="11"/>
      <c r="H375" s="71" t="s">
        <v>973</v>
      </c>
      <c r="I375" s="10"/>
    </row>
    <row r="376" spans="1:9" s="20" customFormat="1" ht="15" customHeight="1" x14ac:dyDescent="0.2">
      <c r="A376" s="1">
        <v>2019</v>
      </c>
      <c r="B376" s="48" t="s">
        <v>898</v>
      </c>
      <c r="C376" s="12">
        <v>19</v>
      </c>
      <c r="D376" s="12">
        <v>10</v>
      </c>
      <c r="E376" s="44">
        <f t="shared" si="18"/>
        <v>0.52631578947368418</v>
      </c>
      <c r="F376" s="4" t="s">
        <v>384</v>
      </c>
      <c r="G376" s="11"/>
      <c r="H376" s="71"/>
      <c r="I376" s="10"/>
    </row>
    <row r="377" spans="1:9" s="20" customFormat="1" ht="15" customHeight="1" x14ac:dyDescent="0.2">
      <c r="A377" s="1">
        <v>2019</v>
      </c>
      <c r="B377" s="48" t="s">
        <v>958</v>
      </c>
      <c r="C377" s="12">
        <v>66</v>
      </c>
      <c r="D377" s="12">
        <v>17</v>
      </c>
      <c r="E377" s="44">
        <f t="shared" si="18"/>
        <v>0.25757575757575757</v>
      </c>
      <c r="F377" s="4" t="s">
        <v>384</v>
      </c>
      <c r="G377" s="11"/>
      <c r="H377" s="71" t="s">
        <v>1262</v>
      </c>
      <c r="I377" s="10"/>
    </row>
    <row r="378" spans="1:9" s="20" customFormat="1" ht="15" customHeight="1" x14ac:dyDescent="0.2">
      <c r="A378" s="1">
        <v>2019</v>
      </c>
      <c r="B378" s="48" t="s">
        <v>253</v>
      </c>
      <c r="C378" s="12">
        <v>53</v>
      </c>
      <c r="D378" s="12">
        <v>11</v>
      </c>
      <c r="E378" s="44">
        <f t="shared" si="18"/>
        <v>0.20754716981132076</v>
      </c>
      <c r="F378" s="4" t="s">
        <v>384</v>
      </c>
      <c r="G378" s="11"/>
      <c r="H378" s="71"/>
      <c r="I378" s="10"/>
    </row>
    <row r="379" spans="1:9" s="20" customFormat="1" ht="15" customHeight="1" x14ac:dyDescent="0.2">
      <c r="A379" s="1">
        <v>2019</v>
      </c>
      <c r="B379" s="48" t="s">
        <v>899</v>
      </c>
      <c r="C379" s="12">
        <v>103</v>
      </c>
      <c r="D379" s="12">
        <v>29</v>
      </c>
      <c r="E379" s="44">
        <f t="shared" si="18"/>
        <v>0.28155339805825241</v>
      </c>
      <c r="F379" s="4" t="s">
        <v>384</v>
      </c>
      <c r="G379" s="11"/>
      <c r="H379" s="35"/>
      <c r="I379" s="10"/>
    </row>
    <row r="380" spans="1:9" s="20" customFormat="1" ht="15" customHeight="1" x14ac:dyDescent="0.2">
      <c r="A380" s="1">
        <v>2019</v>
      </c>
      <c r="B380" s="48" t="s">
        <v>959</v>
      </c>
      <c r="C380" s="12">
        <v>85</v>
      </c>
      <c r="D380" s="12">
        <v>20</v>
      </c>
      <c r="E380" s="44">
        <f t="shared" si="18"/>
        <v>0.23529411764705882</v>
      </c>
      <c r="F380" s="4" t="s">
        <v>384</v>
      </c>
      <c r="G380" s="11"/>
      <c r="H380" s="35"/>
      <c r="I380" s="10"/>
    </row>
    <row r="381" spans="1:9" s="20" customFormat="1" ht="15" customHeight="1" x14ac:dyDescent="0.2">
      <c r="A381" s="1">
        <v>2019</v>
      </c>
      <c r="B381" s="48" t="s">
        <v>894</v>
      </c>
      <c r="C381" s="12">
        <v>60</v>
      </c>
      <c r="D381" s="12">
        <v>14</v>
      </c>
      <c r="E381" s="44">
        <f t="shared" si="18"/>
        <v>0.23333333333333334</v>
      </c>
      <c r="F381" s="4" t="s">
        <v>384</v>
      </c>
      <c r="G381" s="11"/>
      <c r="H381" s="35"/>
      <c r="I381" s="10"/>
    </row>
    <row r="382" spans="1:9" s="20" customFormat="1" ht="15" customHeight="1" x14ac:dyDescent="0.2">
      <c r="A382" s="1">
        <v>2019</v>
      </c>
      <c r="B382" s="48" t="s">
        <v>895</v>
      </c>
      <c r="C382" s="12">
        <v>38</v>
      </c>
      <c r="D382" s="12">
        <v>21</v>
      </c>
      <c r="E382" s="44">
        <f t="shared" si="18"/>
        <v>0.55263157894736847</v>
      </c>
      <c r="F382" s="4" t="s">
        <v>384</v>
      </c>
      <c r="G382" s="11"/>
      <c r="H382" s="35"/>
      <c r="I382" s="10"/>
    </row>
    <row r="383" spans="1:9" ht="15" customHeight="1" x14ac:dyDescent="0.2">
      <c r="A383" s="1">
        <v>2019</v>
      </c>
      <c r="B383" s="4" t="s">
        <v>687</v>
      </c>
      <c r="C383" s="37">
        <v>6</v>
      </c>
      <c r="D383" s="37">
        <v>4</v>
      </c>
      <c r="E383" s="44">
        <f t="shared" si="18"/>
        <v>0.66666666666666663</v>
      </c>
      <c r="F383" s="4" t="s">
        <v>384</v>
      </c>
    </row>
    <row r="384" spans="1:9" ht="15" customHeight="1" x14ac:dyDescent="0.2">
      <c r="A384" s="1">
        <v>2019</v>
      </c>
      <c r="B384" s="4" t="s">
        <v>325</v>
      </c>
      <c r="C384" s="37">
        <v>14</v>
      </c>
      <c r="D384" s="37">
        <v>4</v>
      </c>
      <c r="E384" s="44">
        <f t="shared" si="18"/>
        <v>0.2857142857142857</v>
      </c>
      <c r="F384" s="4" t="s">
        <v>384</v>
      </c>
      <c r="H384" s="71"/>
    </row>
    <row r="385" spans="1:9" ht="15" customHeight="1" x14ac:dyDescent="0.2">
      <c r="A385" s="1">
        <v>2019</v>
      </c>
      <c r="B385" s="4" t="s">
        <v>960</v>
      </c>
      <c r="C385" s="37">
        <v>118</v>
      </c>
      <c r="D385" s="37">
        <v>35</v>
      </c>
      <c r="E385" s="44">
        <f t="shared" si="18"/>
        <v>0.29661016949152541</v>
      </c>
      <c r="F385" s="4" t="s">
        <v>384</v>
      </c>
      <c r="H385" s="71"/>
    </row>
    <row r="386" spans="1:9" ht="15" customHeight="1" x14ac:dyDescent="0.2">
      <c r="A386" s="1">
        <v>2019</v>
      </c>
      <c r="B386" s="4" t="s">
        <v>961</v>
      </c>
      <c r="C386" s="37">
        <v>152</v>
      </c>
      <c r="D386" s="37">
        <v>27</v>
      </c>
      <c r="E386" s="44">
        <f t="shared" si="18"/>
        <v>0.17763157894736842</v>
      </c>
      <c r="F386" s="4" t="s">
        <v>384</v>
      </c>
      <c r="H386" s="71"/>
    </row>
    <row r="387" spans="1:9" ht="15" customHeight="1" x14ac:dyDescent="0.2">
      <c r="A387" s="1">
        <v>2019</v>
      </c>
      <c r="B387" s="4" t="s">
        <v>962</v>
      </c>
      <c r="C387" s="37">
        <v>96</v>
      </c>
      <c r="D387" s="37">
        <v>24</v>
      </c>
      <c r="E387" s="44">
        <f t="shared" si="18"/>
        <v>0.25</v>
      </c>
      <c r="F387" s="4" t="s">
        <v>384</v>
      </c>
    </row>
    <row r="388" spans="1:9" s="20" customFormat="1" ht="15" customHeight="1" x14ac:dyDescent="0.2">
      <c r="A388" s="1">
        <v>2019</v>
      </c>
      <c r="B388" s="48" t="s">
        <v>907</v>
      </c>
      <c r="C388" s="12">
        <v>24</v>
      </c>
      <c r="D388" s="12">
        <v>11</v>
      </c>
      <c r="E388" s="44">
        <f t="shared" si="18"/>
        <v>0.45833333333333331</v>
      </c>
      <c r="F388" s="4" t="s">
        <v>384</v>
      </c>
      <c r="G388" s="11"/>
      <c r="H388" s="35"/>
      <c r="I388" s="10"/>
    </row>
    <row r="389" spans="1:9" s="20" customFormat="1" ht="15" customHeight="1" x14ac:dyDescent="0.2">
      <c r="A389" s="1">
        <v>2019</v>
      </c>
      <c r="B389" s="48" t="s">
        <v>900</v>
      </c>
      <c r="C389" s="12">
        <v>52</v>
      </c>
      <c r="D389" s="12">
        <v>23</v>
      </c>
      <c r="E389" s="44">
        <f t="shared" si="18"/>
        <v>0.44230769230769229</v>
      </c>
      <c r="F389" s="4" t="s">
        <v>384</v>
      </c>
      <c r="G389" s="11"/>
      <c r="H389" s="35" t="s">
        <v>968</v>
      </c>
      <c r="I389" s="10"/>
    </row>
    <row r="390" spans="1:9" s="20" customFormat="1" ht="15" customHeight="1" x14ac:dyDescent="0.2">
      <c r="A390" s="1">
        <v>2019</v>
      </c>
      <c r="B390" s="49" t="s">
        <v>666</v>
      </c>
      <c r="C390" s="12">
        <v>38</v>
      </c>
      <c r="D390" s="12">
        <v>4</v>
      </c>
      <c r="E390" s="44">
        <f t="shared" ref="E390:E395" si="19">IF(ISNUMBER(D390),D390/C390,"")</f>
        <v>0.10526315789473684</v>
      </c>
      <c r="F390" s="4" t="s">
        <v>384</v>
      </c>
      <c r="G390" s="11"/>
      <c r="H390" s="35"/>
      <c r="I390" s="10"/>
    </row>
    <row r="391" spans="1:9" ht="15" customHeight="1" x14ac:dyDescent="0.2">
      <c r="A391" s="1">
        <v>2019</v>
      </c>
      <c r="B391" s="4" t="s">
        <v>963</v>
      </c>
      <c r="C391" s="37">
        <v>72</v>
      </c>
      <c r="D391" s="37">
        <v>11</v>
      </c>
      <c r="E391" s="44">
        <f t="shared" si="19"/>
        <v>0.15277777777777779</v>
      </c>
      <c r="F391" s="4" t="s">
        <v>384</v>
      </c>
      <c r="H391" s="71"/>
    </row>
    <row r="392" spans="1:9" s="20" customFormat="1" ht="15" customHeight="1" x14ac:dyDescent="0.2">
      <c r="A392" s="1">
        <v>2019</v>
      </c>
      <c r="B392" s="48" t="s">
        <v>343</v>
      </c>
      <c r="C392" s="12">
        <v>70</v>
      </c>
      <c r="D392" s="12">
        <v>19</v>
      </c>
      <c r="E392" s="44">
        <f t="shared" si="19"/>
        <v>0.27142857142857141</v>
      </c>
      <c r="F392" s="4" t="s">
        <v>384</v>
      </c>
      <c r="G392" s="11"/>
      <c r="H392" s="35"/>
      <c r="I392" s="10"/>
    </row>
    <row r="393" spans="1:9" ht="15" customHeight="1" x14ac:dyDescent="0.2">
      <c r="A393" s="1">
        <v>2019</v>
      </c>
      <c r="B393" s="4" t="s">
        <v>964</v>
      </c>
      <c r="C393" s="37">
        <v>12</v>
      </c>
      <c r="D393" s="37">
        <v>6</v>
      </c>
      <c r="E393" s="3">
        <f t="shared" si="19"/>
        <v>0.5</v>
      </c>
      <c r="F393" s="4" t="s">
        <v>384</v>
      </c>
    </row>
    <row r="394" spans="1:9" s="20" customFormat="1" ht="15" customHeight="1" x14ac:dyDescent="0.2">
      <c r="A394" s="1">
        <v>2019</v>
      </c>
      <c r="B394" s="50" t="s">
        <v>896</v>
      </c>
      <c r="C394" s="12">
        <v>45</v>
      </c>
      <c r="D394" s="12">
        <v>11</v>
      </c>
      <c r="E394" s="44">
        <f t="shared" si="19"/>
        <v>0.24444444444444444</v>
      </c>
      <c r="F394" s="4" t="s">
        <v>384</v>
      </c>
      <c r="G394" s="11"/>
      <c r="H394" s="35" t="s">
        <v>969</v>
      </c>
      <c r="I394" s="10"/>
    </row>
    <row r="395" spans="1:9" s="20" customFormat="1" ht="15" customHeight="1" x14ac:dyDescent="0.2">
      <c r="A395" s="1">
        <v>2019</v>
      </c>
      <c r="B395" s="48" t="s">
        <v>905</v>
      </c>
      <c r="C395" s="12">
        <v>62</v>
      </c>
      <c r="D395" s="12">
        <v>25</v>
      </c>
      <c r="E395" s="44">
        <f t="shared" si="19"/>
        <v>0.40322580645161288</v>
      </c>
      <c r="F395" s="4" t="s">
        <v>384</v>
      </c>
      <c r="G395" s="11"/>
      <c r="H395" s="35"/>
      <c r="I395" s="10"/>
    </row>
    <row r="396" spans="1:9" s="20" customFormat="1" ht="15" customHeight="1" x14ac:dyDescent="0.2">
      <c r="A396" s="1"/>
      <c r="B396" s="48"/>
      <c r="C396" s="12"/>
      <c r="D396" s="12"/>
      <c r="E396" s="44"/>
      <c r="F396" s="4"/>
      <c r="G396" s="17"/>
      <c r="H396" s="70"/>
      <c r="I396" s="10"/>
    </row>
    <row r="397" spans="1:9" s="20" customFormat="1" ht="15" customHeight="1" x14ac:dyDescent="0.2">
      <c r="A397" s="1">
        <v>2019</v>
      </c>
      <c r="B397" s="4" t="s">
        <v>560</v>
      </c>
      <c r="C397" s="12">
        <v>140</v>
      </c>
      <c r="D397" s="12">
        <v>140</v>
      </c>
      <c r="E397" s="44" t="s">
        <v>309</v>
      </c>
      <c r="F397" s="10" t="s">
        <v>250</v>
      </c>
      <c r="G397" s="17"/>
      <c r="H397" s="35" t="s">
        <v>952</v>
      </c>
      <c r="I397" s="10"/>
    </row>
    <row r="398" spans="1:9" s="20" customFormat="1" ht="15" customHeight="1" x14ac:dyDescent="0.2">
      <c r="A398" s="1">
        <v>2019</v>
      </c>
      <c r="B398" s="8" t="s">
        <v>566</v>
      </c>
      <c r="C398" s="12">
        <v>122</v>
      </c>
      <c r="D398" s="12">
        <v>30</v>
      </c>
      <c r="E398" s="44">
        <f>IF(ISNUMBER(D398),D398/C398,"")</f>
        <v>0.24590163934426229</v>
      </c>
      <c r="F398" s="10" t="s">
        <v>250</v>
      </c>
      <c r="G398" s="17"/>
      <c r="H398" s="35" t="s">
        <v>974</v>
      </c>
      <c r="I398" s="10"/>
    </row>
    <row r="399" spans="1:9" s="20" customFormat="1" ht="15" customHeight="1" x14ac:dyDescent="0.2">
      <c r="A399" s="1">
        <v>2019</v>
      </c>
      <c r="B399" s="8" t="s">
        <v>950</v>
      </c>
      <c r="C399" s="12">
        <v>64</v>
      </c>
      <c r="D399" s="12">
        <v>64</v>
      </c>
      <c r="E399" s="44" t="s">
        <v>309</v>
      </c>
      <c r="F399" s="10" t="s">
        <v>250</v>
      </c>
      <c r="G399" s="17"/>
      <c r="H399" s="35" t="s">
        <v>952</v>
      </c>
      <c r="I399" s="10"/>
    </row>
    <row r="400" spans="1:9" s="20" customFormat="1" ht="16" customHeight="1" x14ac:dyDescent="0.2">
      <c r="A400" s="1">
        <v>2019</v>
      </c>
      <c r="B400" s="8" t="s">
        <v>951</v>
      </c>
      <c r="C400" s="12">
        <v>54</v>
      </c>
      <c r="D400" s="12">
        <v>14</v>
      </c>
      <c r="E400" s="44">
        <f t="shared" ref="E400" si="20">IF(ISNUMBER(D400),D400/C400,"")</f>
        <v>0.25925925925925924</v>
      </c>
      <c r="F400" s="10" t="s">
        <v>250</v>
      </c>
      <c r="G400" s="17"/>
      <c r="H400" s="35"/>
      <c r="I400" s="10"/>
    </row>
    <row r="401" spans="1:9" s="20" customFormat="1" ht="15" customHeight="1" x14ac:dyDescent="0.2">
      <c r="A401" s="1">
        <v>2019</v>
      </c>
      <c r="B401" s="48" t="s">
        <v>902</v>
      </c>
      <c r="C401" s="12">
        <v>146</v>
      </c>
      <c r="D401" s="12">
        <v>146</v>
      </c>
      <c r="E401" s="44" t="s">
        <v>309</v>
      </c>
      <c r="F401" s="10" t="s">
        <v>250</v>
      </c>
      <c r="G401" s="17"/>
      <c r="H401" s="72" t="s">
        <v>952</v>
      </c>
      <c r="I401" s="10"/>
    </row>
    <row r="402" spans="1:9" s="20" customFormat="1" ht="15" customHeight="1" x14ac:dyDescent="0.2">
      <c r="A402" s="1">
        <v>2019</v>
      </c>
      <c r="B402" s="48" t="s">
        <v>903</v>
      </c>
      <c r="C402" s="12">
        <v>128</v>
      </c>
      <c r="D402" s="12">
        <v>30</v>
      </c>
      <c r="E402" s="44">
        <f>IF(ISNUMBER(D402),D402/C402,"")</f>
        <v>0.234375</v>
      </c>
      <c r="F402" s="10" t="s">
        <v>250</v>
      </c>
      <c r="G402" s="17"/>
      <c r="H402" s="35" t="s">
        <v>953</v>
      </c>
      <c r="I402" s="10"/>
    </row>
    <row r="403" spans="1:9" s="20" customFormat="1" ht="15" customHeight="1" x14ac:dyDescent="0.2">
      <c r="A403" s="1">
        <v>2019</v>
      </c>
      <c r="B403" s="8" t="s">
        <v>535</v>
      </c>
      <c r="C403" s="12">
        <v>73</v>
      </c>
      <c r="D403" s="12">
        <v>73</v>
      </c>
      <c r="E403" s="44" t="s">
        <v>309</v>
      </c>
      <c r="F403" s="10" t="s">
        <v>250</v>
      </c>
      <c r="G403" s="17"/>
      <c r="H403" s="72" t="s">
        <v>952</v>
      </c>
      <c r="I403" s="10"/>
    </row>
    <row r="404" spans="1:9" s="20" customFormat="1" ht="15" customHeight="1" x14ac:dyDescent="0.2">
      <c r="A404" s="1">
        <v>2019</v>
      </c>
      <c r="B404" s="8" t="s">
        <v>546</v>
      </c>
      <c r="C404" s="12">
        <v>65</v>
      </c>
      <c r="D404" s="12">
        <v>26</v>
      </c>
      <c r="E404" s="44">
        <f t="shared" ref="E404:E406" si="21">IF(ISNUMBER(D404),D404/C404,"")</f>
        <v>0.4</v>
      </c>
      <c r="F404" s="10" t="s">
        <v>250</v>
      </c>
      <c r="G404" s="17"/>
      <c r="H404" s="35"/>
      <c r="I404" s="10"/>
    </row>
    <row r="405" spans="1:9" s="20" customFormat="1" ht="15" customHeight="1" x14ac:dyDescent="0.2">
      <c r="A405" s="1">
        <v>2019</v>
      </c>
      <c r="B405" s="8" t="s">
        <v>941</v>
      </c>
      <c r="C405" s="12">
        <v>56</v>
      </c>
      <c r="D405" s="12">
        <v>56</v>
      </c>
      <c r="E405" s="44" t="s">
        <v>309</v>
      </c>
      <c r="F405" s="10" t="s">
        <v>250</v>
      </c>
      <c r="G405" s="17"/>
      <c r="H405" s="35" t="s">
        <v>952</v>
      </c>
      <c r="I405" s="10"/>
    </row>
    <row r="406" spans="1:9" s="20" customFormat="1" ht="15" customHeight="1" x14ac:dyDescent="0.2">
      <c r="A406" s="1">
        <v>2019</v>
      </c>
      <c r="B406" s="8" t="s">
        <v>942</v>
      </c>
      <c r="C406" s="12">
        <v>48</v>
      </c>
      <c r="D406" s="12">
        <v>13</v>
      </c>
      <c r="E406" s="44">
        <f t="shared" si="21"/>
        <v>0.27083333333333331</v>
      </c>
      <c r="F406" s="10" t="s">
        <v>250</v>
      </c>
      <c r="G406" s="17"/>
      <c r="H406" s="35"/>
      <c r="I406" s="10"/>
    </row>
    <row r="407" spans="1:9" s="20" customFormat="1" ht="15" customHeight="1" x14ac:dyDescent="0.2">
      <c r="A407" s="1">
        <v>2019</v>
      </c>
      <c r="B407" s="48" t="s">
        <v>708</v>
      </c>
      <c r="C407" s="12">
        <v>31</v>
      </c>
      <c r="D407" s="12">
        <v>12</v>
      </c>
      <c r="E407" s="44">
        <f>IF(ISNUMBER(D407),D407/C407,"")</f>
        <v>0.38709677419354838</v>
      </c>
      <c r="F407" s="10" t="s">
        <v>250</v>
      </c>
      <c r="G407" s="17"/>
      <c r="H407" s="70"/>
      <c r="I407" s="10"/>
    </row>
    <row r="408" spans="1:9" s="20" customFormat="1" ht="15" customHeight="1" x14ac:dyDescent="0.2">
      <c r="A408" s="1">
        <v>2019</v>
      </c>
      <c r="B408" s="8" t="s">
        <v>943</v>
      </c>
      <c r="C408" s="12">
        <v>42</v>
      </c>
      <c r="D408" s="12">
        <v>15</v>
      </c>
      <c r="E408" s="44">
        <f>IF(ISNUMBER(D408),D408/C408,"")</f>
        <v>0.35714285714285715</v>
      </c>
      <c r="F408" s="10" t="s">
        <v>250</v>
      </c>
      <c r="G408" s="17"/>
      <c r="H408" s="35" t="s">
        <v>975</v>
      </c>
      <c r="I408" s="10"/>
    </row>
    <row r="409" spans="1:9" s="20" customFormat="1" ht="15" customHeight="1" x14ac:dyDescent="0.2">
      <c r="A409" s="1">
        <v>2019</v>
      </c>
      <c r="B409" s="8" t="s">
        <v>944</v>
      </c>
      <c r="C409" s="48" t="s">
        <v>910</v>
      </c>
      <c r="D409" s="48" t="s">
        <v>910</v>
      </c>
      <c r="E409" s="37" t="s">
        <v>910</v>
      </c>
      <c r="F409" s="10" t="s">
        <v>250</v>
      </c>
      <c r="G409" s="17"/>
      <c r="H409" s="73" t="s">
        <v>938</v>
      </c>
      <c r="I409" s="10"/>
    </row>
    <row r="410" spans="1:9" s="20" customFormat="1" ht="15" customHeight="1" x14ac:dyDescent="0.2">
      <c r="A410" s="1">
        <v>2019</v>
      </c>
      <c r="B410" s="48" t="s">
        <v>901</v>
      </c>
      <c r="C410" s="12">
        <v>18</v>
      </c>
      <c r="D410" s="12">
        <v>18</v>
      </c>
      <c r="E410" s="44" t="s">
        <v>309</v>
      </c>
      <c r="F410" s="10" t="s">
        <v>250</v>
      </c>
      <c r="G410" s="17"/>
      <c r="H410" s="35" t="s">
        <v>952</v>
      </c>
      <c r="I410" s="10"/>
    </row>
    <row r="411" spans="1:9" s="20" customFormat="1" ht="15" customHeight="1" x14ac:dyDescent="0.2">
      <c r="A411" s="1">
        <v>2019</v>
      </c>
      <c r="B411" s="48" t="s">
        <v>904</v>
      </c>
      <c r="C411" s="12">
        <v>15</v>
      </c>
      <c r="D411" s="12">
        <v>11</v>
      </c>
      <c r="E411" s="44">
        <f>IF(ISNUMBER(D411),D411/C411,"")</f>
        <v>0.73333333333333328</v>
      </c>
      <c r="F411" s="10" t="s">
        <v>250</v>
      </c>
      <c r="G411" s="17"/>
      <c r="H411" s="70"/>
      <c r="I411" s="10"/>
    </row>
    <row r="412" spans="1:9" ht="15" customHeight="1" x14ac:dyDescent="0.2">
      <c r="A412" s="1">
        <v>2019</v>
      </c>
      <c r="B412" s="4" t="s">
        <v>945</v>
      </c>
      <c r="C412" s="48" t="s">
        <v>910</v>
      </c>
      <c r="D412" s="48" t="s">
        <v>910</v>
      </c>
      <c r="E412" s="37" t="s">
        <v>910</v>
      </c>
      <c r="F412" s="10" t="s">
        <v>250</v>
      </c>
      <c r="G412" s="17"/>
      <c r="H412" s="73" t="s">
        <v>938</v>
      </c>
    </row>
    <row r="413" spans="1:9" ht="15" customHeight="1" x14ac:dyDescent="0.2">
      <c r="A413" s="1">
        <v>2019</v>
      </c>
      <c r="B413" s="4" t="s">
        <v>946</v>
      </c>
      <c r="C413" s="37">
        <v>19</v>
      </c>
      <c r="D413" s="37">
        <v>18</v>
      </c>
      <c r="E413" s="44" t="s">
        <v>309</v>
      </c>
      <c r="F413" s="10" t="s">
        <v>250</v>
      </c>
      <c r="H413" s="35" t="s">
        <v>954</v>
      </c>
    </row>
    <row r="414" spans="1:9" ht="15" customHeight="1" x14ac:dyDescent="0.2">
      <c r="A414" s="1">
        <v>2019</v>
      </c>
      <c r="B414" s="4" t="s">
        <v>947</v>
      </c>
      <c r="C414" s="37">
        <v>16</v>
      </c>
      <c r="D414" s="37">
        <v>5</v>
      </c>
      <c r="E414" s="3">
        <f>IF(ISNUMBER(D414),D414/C414,"")</f>
        <v>0.3125</v>
      </c>
      <c r="F414" s="10" t="s">
        <v>250</v>
      </c>
      <c r="H414" s="35" t="s">
        <v>955</v>
      </c>
    </row>
    <row r="415" spans="1:9" ht="15" customHeight="1" x14ac:dyDescent="0.2">
      <c r="A415" s="1">
        <v>2019</v>
      </c>
      <c r="B415" s="48" t="s">
        <v>906</v>
      </c>
      <c r="C415" s="12">
        <v>6</v>
      </c>
      <c r="D415" s="37">
        <v>4</v>
      </c>
      <c r="E415" s="3">
        <f>IF(ISNUMBER(D415),D415/C415,"")</f>
        <v>0.66666666666666663</v>
      </c>
      <c r="F415" s="10" t="s">
        <v>250</v>
      </c>
    </row>
    <row r="416" spans="1:9" s="20" customFormat="1" ht="15" customHeight="1" x14ac:dyDescent="0.2">
      <c r="A416" s="1">
        <v>2019</v>
      </c>
      <c r="B416" s="10" t="s">
        <v>948</v>
      </c>
      <c r="C416" s="9">
        <v>17</v>
      </c>
      <c r="D416" s="12">
        <v>17</v>
      </c>
      <c r="E416" s="44" t="s">
        <v>309</v>
      </c>
      <c r="F416" s="10" t="s">
        <v>250</v>
      </c>
      <c r="G416" s="17"/>
      <c r="H416" s="35" t="s">
        <v>952</v>
      </c>
      <c r="I416" s="10"/>
    </row>
    <row r="417" spans="1:9" ht="15" customHeight="1" x14ac:dyDescent="0.2">
      <c r="A417" s="1">
        <v>2019</v>
      </c>
      <c r="B417" s="4" t="s">
        <v>949</v>
      </c>
      <c r="C417" s="37">
        <v>14</v>
      </c>
      <c r="D417" s="37">
        <v>4</v>
      </c>
      <c r="E417" s="3">
        <f t="shared" ref="E417" si="22">IF(ISNUMBER(D417),D417/C417,"")</f>
        <v>0.2857142857142857</v>
      </c>
      <c r="F417" s="10" t="s">
        <v>250</v>
      </c>
    </row>
    <row r="418" spans="1:9" s="20" customFormat="1" ht="15" customHeight="1" x14ac:dyDescent="0.2">
      <c r="A418" s="1"/>
      <c r="B418" s="8"/>
      <c r="C418" s="12"/>
      <c r="D418" s="12"/>
      <c r="E418" s="44" t="str">
        <f t="shared" si="17"/>
        <v/>
      </c>
      <c r="F418" s="10"/>
      <c r="G418" s="17"/>
      <c r="H418" s="35"/>
      <c r="I418" s="10"/>
    </row>
    <row r="419" spans="1:9" s="20" customFormat="1" ht="15" customHeight="1" x14ac:dyDescent="0.2">
      <c r="A419" s="1">
        <v>2019</v>
      </c>
      <c r="B419" s="6" t="s">
        <v>500</v>
      </c>
      <c r="C419" s="12">
        <v>138</v>
      </c>
      <c r="D419" s="12">
        <v>130</v>
      </c>
      <c r="E419" s="44" t="s">
        <v>309</v>
      </c>
      <c r="F419" s="10" t="s">
        <v>58</v>
      </c>
      <c r="G419" s="44" t="s">
        <v>309</v>
      </c>
      <c r="I419" s="10"/>
    </row>
    <row r="420" spans="1:9" s="20" customFormat="1" ht="15" customHeight="1" x14ac:dyDescent="0.2">
      <c r="A420" s="1">
        <v>2019</v>
      </c>
      <c r="B420" s="6" t="s">
        <v>550</v>
      </c>
      <c r="C420" s="12">
        <v>100</v>
      </c>
      <c r="D420" s="12">
        <v>23</v>
      </c>
      <c r="E420" s="44">
        <f t="shared" si="17"/>
        <v>0.23</v>
      </c>
      <c r="F420" s="10" t="s">
        <v>58</v>
      </c>
      <c r="G420" s="9">
        <v>244</v>
      </c>
      <c r="H420" s="35" t="s">
        <v>940</v>
      </c>
      <c r="I420" s="10"/>
    </row>
    <row r="421" spans="1:9" s="20" customFormat="1" ht="15" customHeight="1" x14ac:dyDescent="0.2">
      <c r="A421" s="1">
        <v>2019</v>
      </c>
      <c r="B421" s="49" t="s">
        <v>818</v>
      </c>
      <c r="C421" s="12">
        <v>159</v>
      </c>
      <c r="D421" s="12">
        <v>18</v>
      </c>
      <c r="E421" s="44">
        <f t="shared" si="17"/>
        <v>0.11320754716981132</v>
      </c>
      <c r="F421" s="10" t="s">
        <v>58</v>
      </c>
      <c r="G421" s="9">
        <v>259</v>
      </c>
      <c r="H421" s="35" t="s">
        <v>1057</v>
      </c>
      <c r="I421" s="10"/>
    </row>
    <row r="422" spans="1:9" s="20" customFormat="1" ht="15" customHeight="1" x14ac:dyDescent="0.2">
      <c r="A422" s="1">
        <v>2019</v>
      </c>
      <c r="B422" s="6" t="s">
        <v>528</v>
      </c>
      <c r="C422" s="12">
        <v>66</v>
      </c>
      <c r="D422" s="12">
        <v>65</v>
      </c>
      <c r="E422" s="44" t="s">
        <v>309</v>
      </c>
      <c r="F422" s="10" t="s">
        <v>58</v>
      </c>
      <c r="G422" s="44" t="s">
        <v>309</v>
      </c>
      <c r="H422" s="70"/>
      <c r="I422" s="10"/>
    </row>
    <row r="423" spans="1:9" s="20" customFormat="1" ht="15" customHeight="1" x14ac:dyDescent="0.2">
      <c r="A423" s="1">
        <v>2019</v>
      </c>
      <c r="B423" s="6" t="s">
        <v>531</v>
      </c>
      <c r="C423" s="12">
        <v>49</v>
      </c>
      <c r="D423" s="12">
        <v>9</v>
      </c>
      <c r="E423" s="44">
        <f t="shared" si="17"/>
        <v>0.18367346938775511</v>
      </c>
      <c r="F423" s="10" t="s">
        <v>58</v>
      </c>
      <c r="G423" s="46">
        <v>151</v>
      </c>
      <c r="H423" s="70"/>
      <c r="I423" s="10"/>
    </row>
    <row r="424" spans="1:9" s="20" customFormat="1" ht="15" customHeight="1" x14ac:dyDescent="0.2">
      <c r="A424" s="1">
        <v>2019</v>
      </c>
      <c r="B424" s="6" t="s">
        <v>801</v>
      </c>
      <c r="C424" s="12">
        <v>51</v>
      </c>
      <c r="D424" s="12">
        <v>49</v>
      </c>
      <c r="E424" s="44" t="s">
        <v>309</v>
      </c>
      <c r="F424" s="10" t="s">
        <v>58</v>
      </c>
      <c r="G424" s="44" t="s">
        <v>309</v>
      </c>
      <c r="H424" s="70"/>
      <c r="I424" s="10"/>
    </row>
    <row r="425" spans="1:9" s="20" customFormat="1" ht="15" customHeight="1" x14ac:dyDescent="0.2">
      <c r="A425" s="1">
        <v>2019</v>
      </c>
      <c r="B425" s="6" t="s">
        <v>819</v>
      </c>
      <c r="C425" s="12">
        <v>44</v>
      </c>
      <c r="D425" s="12">
        <v>5</v>
      </c>
      <c r="E425" s="44">
        <f t="shared" si="17"/>
        <v>0.11363636363636363</v>
      </c>
      <c r="F425" s="10" t="s">
        <v>58</v>
      </c>
      <c r="G425" s="46">
        <v>1027</v>
      </c>
      <c r="H425" s="35" t="s">
        <v>939</v>
      </c>
      <c r="I425" s="10"/>
    </row>
    <row r="426" spans="1:9" s="20" customFormat="1" ht="15" customHeight="1" x14ac:dyDescent="0.2">
      <c r="A426" s="1">
        <v>2019</v>
      </c>
      <c r="B426" s="48" t="s">
        <v>524</v>
      </c>
      <c r="C426" s="12">
        <v>31</v>
      </c>
      <c r="D426" s="12">
        <v>25</v>
      </c>
      <c r="E426" s="44" t="s">
        <v>309</v>
      </c>
      <c r="F426" s="10" t="s">
        <v>58</v>
      </c>
      <c r="G426" s="44" t="s">
        <v>309</v>
      </c>
      <c r="H426" s="70"/>
      <c r="I426" s="10"/>
    </row>
    <row r="427" spans="1:9" s="20" customFormat="1" ht="15" customHeight="1" x14ac:dyDescent="0.2">
      <c r="A427" s="1">
        <v>2019</v>
      </c>
      <c r="B427" s="48" t="s">
        <v>552</v>
      </c>
      <c r="C427" s="12">
        <v>23</v>
      </c>
      <c r="D427" s="12">
        <v>6</v>
      </c>
      <c r="E427" s="44">
        <f t="shared" si="17"/>
        <v>0.2608695652173913</v>
      </c>
      <c r="F427" s="10" t="s">
        <v>58</v>
      </c>
      <c r="G427" s="46">
        <v>634</v>
      </c>
      <c r="H427" s="35" t="s">
        <v>1056</v>
      </c>
      <c r="I427" s="10"/>
    </row>
    <row r="428" spans="1:9" s="20" customFormat="1" ht="15" customHeight="1" x14ac:dyDescent="0.2">
      <c r="A428" s="1">
        <v>2019</v>
      </c>
      <c r="B428" s="48" t="s">
        <v>555</v>
      </c>
      <c r="C428" s="12">
        <v>144</v>
      </c>
      <c r="D428" s="12">
        <v>139</v>
      </c>
      <c r="E428" s="44" t="s">
        <v>309</v>
      </c>
      <c r="F428" s="10" t="s">
        <v>58</v>
      </c>
      <c r="G428" s="44" t="s">
        <v>309</v>
      </c>
      <c r="H428" s="70"/>
      <c r="I428" s="10"/>
    </row>
    <row r="429" spans="1:9" s="20" customFormat="1" ht="15" customHeight="1" x14ac:dyDescent="0.2">
      <c r="A429" s="1">
        <v>2019</v>
      </c>
      <c r="B429" s="48" t="s">
        <v>575</v>
      </c>
      <c r="C429" s="12">
        <v>112</v>
      </c>
      <c r="D429" s="12">
        <v>18</v>
      </c>
      <c r="E429" s="44">
        <f t="shared" si="17"/>
        <v>0.16071428571428573</v>
      </c>
      <c r="F429" s="10" t="s">
        <v>58</v>
      </c>
      <c r="G429" s="46">
        <v>150</v>
      </c>
      <c r="H429" s="70"/>
      <c r="I429" s="10"/>
    </row>
    <row r="430" spans="1:9" s="20" customFormat="1" ht="15" customHeight="1" x14ac:dyDescent="0.2">
      <c r="A430" s="1">
        <v>2019</v>
      </c>
      <c r="B430" s="8" t="s">
        <v>520</v>
      </c>
      <c r="C430" s="12">
        <v>85</v>
      </c>
      <c r="D430" s="12">
        <v>85</v>
      </c>
      <c r="E430" s="44" t="s">
        <v>309</v>
      </c>
      <c r="F430" s="10" t="s">
        <v>58</v>
      </c>
      <c r="G430" s="44" t="s">
        <v>309</v>
      </c>
      <c r="H430" s="70"/>
      <c r="I430" s="10"/>
    </row>
    <row r="431" spans="1:9" s="20" customFormat="1" ht="15" customHeight="1" x14ac:dyDescent="0.2">
      <c r="A431" s="1">
        <v>2019</v>
      </c>
      <c r="B431" s="8" t="s">
        <v>568</v>
      </c>
      <c r="C431" s="12">
        <v>61</v>
      </c>
      <c r="D431" s="12">
        <v>18</v>
      </c>
      <c r="E431" s="44">
        <f t="shared" si="17"/>
        <v>0.29508196721311475</v>
      </c>
      <c r="F431" s="10" t="s">
        <v>58</v>
      </c>
      <c r="G431" s="46">
        <v>187</v>
      </c>
      <c r="H431" s="70"/>
      <c r="I431" s="10"/>
    </row>
    <row r="432" spans="1:9" s="20" customFormat="1" ht="15" customHeight="1" x14ac:dyDescent="0.2">
      <c r="A432" s="1">
        <v>2019</v>
      </c>
      <c r="B432" s="7" t="s">
        <v>852</v>
      </c>
      <c r="C432" s="12">
        <v>27</v>
      </c>
      <c r="D432" s="12">
        <v>11</v>
      </c>
      <c r="E432" s="44">
        <f t="shared" si="17"/>
        <v>0.40740740740740738</v>
      </c>
      <c r="F432" s="10" t="s">
        <v>58</v>
      </c>
      <c r="G432" s="46">
        <v>159</v>
      </c>
      <c r="H432" s="70"/>
      <c r="I432" s="10"/>
    </row>
    <row r="433" spans="1:9" s="20" customFormat="1" ht="15" customHeight="1" x14ac:dyDescent="0.2">
      <c r="A433" s="1">
        <v>2019</v>
      </c>
      <c r="B433" s="7" t="s">
        <v>577</v>
      </c>
      <c r="C433" s="12">
        <v>62</v>
      </c>
      <c r="D433" s="12">
        <v>59</v>
      </c>
      <c r="E433" s="44" t="s">
        <v>309</v>
      </c>
      <c r="F433" s="10" t="s">
        <v>58</v>
      </c>
      <c r="G433" s="44" t="s">
        <v>309</v>
      </c>
      <c r="H433" s="70"/>
      <c r="I433" s="10"/>
    </row>
    <row r="434" spans="1:9" s="20" customFormat="1" ht="15" customHeight="1" x14ac:dyDescent="0.2">
      <c r="A434" s="1">
        <v>2019</v>
      </c>
      <c r="B434" s="7" t="s">
        <v>584</v>
      </c>
      <c r="C434" s="12">
        <v>31</v>
      </c>
      <c r="D434" s="12">
        <v>8</v>
      </c>
      <c r="E434" s="44">
        <f t="shared" si="17"/>
        <v>0.25806451612903225</v>
      </c>
      <c r="F434" s="10" t="s">
        <v>58</v>
      </c>
      <c r="G434" s="46">
        <v>127</v>
      </c>
      <c r="H434" s="70"/>
      <c r="I434" s="10"/>
    </row>
    <row r="435" spans="1:9" s="20" customFormat="1" ht="15" customHeight="1" x14ac:dyDescent="0.2">
      <c r="A435" s="1">
        <v>2019</v>
      </c>
      <c r="B435" s="51" t="s">
        <v>525</v>
      </c>
      <c r="C435" s="12">
        <v>81</v>
      </c>
      <c r="D435" s="12">
        <v>69</v>
      </c>
      <c r="E435" s="44" t="s">
        <v>309</v>
      </c>
      <c r="F435" s="10" t="s">
        <v>58</v>
      </c>
      <c r="G435" s="44" t="s">
        <v>309</v>
      </c>
      <c r="H435" s="70"/>
      <c r="I435" s="10"/>
    </row>
    <row r="436" spans="1:9" s="20" customFormat="1" ht="15" customHeight="1" x14ac:dyDescent="0.2">
      <c r="A436" s="1">
        <v>2019</v>
      </c>
      <c r="B436" s="51" t="s">
        <v>586</v>
      </c>
      <c r="C436" s="12">
        <v>49</v>
      </c>
      <c r="D436" s="12">
        <v>6</v>
      </c>
      <c r="E436" s="44">
        <f t="shared" si="17"/>
        <v>0.12244897959183673</v>
      </c>
      <c r="F436" s="10" t="s">
        <v>58</v>
      </c>
      <c r="G436" s="46">
        <v>761</v>
      </c>
      <c r="H436" s="35"/>
      <c r="I436" s="10"/>
    </row>
    <row r="437" spans="1:9" s="20" customFormat="1" ht="15" customHeight="1" x14ac:dyDescent="0.2">
      <c r="A437" s="1">
        <v>2019</v>
      </c>
      <c r="B437" s="8" t="s">
        <v>527</v>
      </c>
      <c r="C437" s="12">
        <v>57</v>
      </c>
      <c r="D437" s="12">
        <v>56</v>
      </c>
      <c r="E437" s="44" t="s">
        <v>309</v>
      </c>
      <c r="F437" s="10" t="s">
        <v>58</v>
      </c>
      <c r="G437" s="44" t="s">
        <v>309</v>
      </c>
      <c r="H437" s="70"/>
      <c r="I437" s="10"/>
    </row>
    <row r="438" spans="1:9" s="20" customFormat="1" ht="15" customHeight="1" x14ac:dyDescent="0.2">
      <c r="A438" s="1">
        <v>2019</v>
      </c>
      <c r="B438" s="8" t="s">
        <v>590</v>
      </c>
      <c r="C438" s="12">
        <v>43</v>
      </c>
      <c r="D438" s="12">
        <v>8</v>
      </c>
      <c r="E438" s="44">
        <f t="shared" si="17"/>
        <v>0.18604651162790697</v>
      </c>
      <c r="F438" s="10" t="s">
        <v>58</v>
      </c>
      <c r="G438" s="46">
        <v>158</v>
      </c>
      <c r="H438" s="69"/>
      <c r="I438" s="10"/>
    </row>
    <row r="439" spans="1:9" s="20" customFormat="1" ht="15" customHeight="1" x14ac:dyDescent="0.2">
      <c r="A439" s="1">
        <v>2019</v>
      </c>
      <c r="B439" s="7" t="s">
        <v>521</v>
      </c>
      <c r="C439" s="12">
        <v>163</v>
      </c>
      <c r="D439" s="12">
        <v>129</v>
      </c>
      <c r="E439" s="44" t="s">
        <v>309</v>
      </c>
      <c r="F439" s="10" t="s">
        <v>58</v>
      </c>
      <c r="G439" s="44" t="s">
        <v>309</v>
      </c>
      <c r="H439" s="69"/>
      <c r="I439" s="10"/>
    </row>
    <row r="440" spans="1:9" s="20" customFormat="1" ht="15" customHeight="1" x14ac:dyDescent="0.2">
      <c r="A440" s="1">
        <v>2019</v>
      </c>
      <c r="B440" s="7" t="s">
        <v>585</v>
      </c>
      <c r="C440" s="12">
        <v>103</v>
      </c>
      <c r="D440" s="12">
        <v>21</v>
      </c>
      <c r="E440" s="44">
        <f t="shared" si="17"/>
        <v>0.20388349514563106</v>
      </c>
      <c r="F440" s="10" t="s">
        <v>58</v>
      </c>
      <c r="G440" s="46">
        <v>160</v>
      </c>
      <c r="H440" s="69"/>
      <c r="I440" s="10"/>
    </row>
    <row r="441" spans="1:9" s="20" customFormat="1" ht="15" customHeight="1" x14ac:dyDescent="0.2">
      <c r="A441" s="1">
        <v>2019</v>
      </c>
      <c r="B441" s="7" t="s">
        <v>558</v>
      </c>
      <c r="C441" s="12">
        <v>128</v>
      </c>
      <c r="D441" s="12">
        <v>116</v>
      </c>
      <c r="E441" s="44" t="s">
        <v>309</v>
      </c>
      <c r="F441" s="10" t="s">
        <v>58</v>
      </c>
      <c r="G441" s="44" t="s">
        <v>309</v>
      </c>
      <c r="H441" s="35"/>
      <c r="I441" s="10"/>
    </row>
    <row r="442" spans="1:9" s="20" customFormat="1" ht="15" customHeight="1" x14ac:dyDescent="0.2">
      <c r="A442" s="1">
        <v>2019</v>
      </c>
      <c r="B442" s="7" t="s">
        <v>582</v>
      </c>
      <c r="C442" s="12">
        <v>97</v>
      </c>
      <c r="D442" s="12">
        <v>12</v>
      </c>
      <c r="E442" s="44">
        <f t="shared" si="17"/>
        <v>0.12371134020618557</v>
      </c>
      <c r="F442" s="10" t="s">
        <v>58</v>
      </c>
      <c r="G442" s="46">
        <v>299</v>
      </c>
      <c r="H442" s="35" t="s">
        <v>1032</v>
      </c>
      <c r="I442" s="10"/>
    </row>
    <row r="443" spans="1:9" s="20" customFormat="1" ht="15" customHeight="1" x14ac:dyDescent="0.2">
      <c r="A443" s="1">
        <v>2019</v>
      </c>
      <c r="B443" s="8" t="s">
        <v>10</v>
      </c>
      <c r="C443" s="37" t="s">
        <v>910</v>
      </c>
      <c r="D443" s="37" t="s">
        <v>910</v>
      </c>
      <c r="E443" s="37" t="s">
        <v>910</v>
      </c>
      <c r="F443" s="10" t="s">
        <v>58</v>
      </c>
      <c r="G443" s="44" t="s">
        <v>309</v>
      </c>
      <c r="H443" s="67" t="s">
        <v>938</v>
      </c>
      <c r="I443" s="10"/>
    </row>
    <row r="444" spans="1:9" s="20" customFormat="1" ht="15" customHeight="1" x14ac:dyDescent="0.2">
      <c r="A444" s="1">
        <v>2019</v>
      </c>
      <c r="B444" s="8" t="s">
        <v>930</v>
      </c>
      <c r="C444" s="37" t="s">
        <v>910</v>
      </c>
      <c r="D444" s="37" t="s">
        <v>910</v>
      </c>
      <c r="E444" s="37" t="s">
        <v>910</v>
      </c>
      <c r="F444" s="10" t="s">
        <v>58</v>
      </c>
      <c r="G444" s="44" t="s">
        <v>309</v>
      </c>
      <c r="H444" s="67" t="s">
        <v>938</v>
      </c>
      <c r="I444" s="10"/>
    </row>
    <row r="445" spans="1:9" s="20" customFormat="1" ht="15" customHeight="1" x14ac:dyDescent="0.2">
      <c r="A445" s="1">
        <v>2019</v>
      </c>
      <c r="B445" s="8" t="s">
        <v>931</v>
      </c>
      <c r="C445" s="12">
        <v>35</v>
      </c>
      <c r="D445" s="12">
        <v>6</v>
      </c>
      <c r="E445" s="44">
        <f>IF(ISNUMBER(D445),D445/C445,"")</f>
        <v>0.17142857142857143</v>
      </c>
      <c r="F445" s="10" t="s">
        <v>58</v>
      </c>
      <c r="G445" s="46"/>
      <c r="H445" s="35"/>
      <c r="I445" s="10"/>
    </row>
    <row r="446" spans="1:9" s="20" customFormat="1" ht="15" customHeight="1" x14ac:dyDescent="0.2">
      <c r="A446" s="1">
        <v>2019</v>
      </c>
      <c r="B446" s="8" t="s">
        <v>934</v>
      </c>
      <c r="C446" s="12">
        <v>46</v>
      </c>
      <c r="D446" s="12">
        <v>34</v>
      </c>
      <c r="E446" s="44" t="s">
        <v>309</v>
      </c>
      <c r="F446" s="10" t="s">
        <v>58</v>
      </c>
      <c r="G446" s="44" t="s">
        <v>309</v>
      </c>
      <c r="H446" s="50" t="s">
        <v>925</v>
      </c>
      <c r="I446" s="10"/>
    </row>
    <row r="447" spans="1:9" s="20" customFormat="1" ht="15" customHeight="1" x14ac:dyDescent="0.2">
      <c r="A447" s="1">
        <v>2019</v>
      </c>
      <c r="B447" s="8" t="s">
        <v>935</v>
      </c>
      <c r="C447" s="12">
        <v>30</v>
      </c>
      <c r="D447" s="12">
        <v>6</v>
      </c>
      <c r="E447" s="44">
        <f t="shared" ref="E447:E455" si="23">IF(ISNUMBER(D447),D447/C447,"")</f>
        <v>0.2</v>
      </c>
      <c r="F447" s="10" t="s">
        <v>58</v>
      </c>
      <c r="G447" s="46">
        <v>823</v>
      </c>
      <c r="H447" s="71" t="s">
        <v>979</v>
      </c>
      <c r="I447" s="10"/>
    </row>
    <row r="448" spans="1:9" s="20" customFormat="1" ht="15" customHeight="1" x14ac:dyDescent="0.2">
      <c r="A448" s="1">
        <v>2019</v>
      </c>
      <c r="B448" s="8" t="s">
        <v>929</v>
      </c>
      <c r="C448" s="12">
        <v>44</v>
      </c>
      <c r="D448" s="12">
        <v>8</v>
      </c>
      <c r="E448" s="44">
        <f t="shared" si="23"/>
        <v>0.18181818181818182</v>
      </c>
      <c r="F448" s="10" t="s">
        <v>58</v>
      </c>
      <c r="G448" s="46"/>
      <c r="H448" s="35" t="s">
        <v>976</v>
      </c>
      <c r="I448" s="10"/>
    </row>
    <row r="449" spans="1:9" s="20" customFormat="1" ht="15" customHeight="1" x14ac:dyDescent="0.2">
      <c r="A449" s="1">
        <v>2019</v>
      </c>
      <c r="B449" s="8" t="s">
        <v>936</v>
      </c>
      <c r="C449" s="12">
        <v>18</v>
      </c>
      <c r="D449" s="54" t="s">
        <v>309</v>
      </c>
      <c r="E449" s="44" t="s">
        <v>309</v>
      </c>
      <c r="F449" s="10" t="s">
        <v>58</v>
      </c>
      <c r="G449" s="44" t="s">
        <v>309</v>
      </c>
      <c r="H449" s="35"/>
      <c r="I449" s="10"/>
    </row>
    <row r="450" spans="1:9" s="20" customFormat="1" ht="15" customHeight="1" x14ac:dyDescent="0.2">
      <c r="A450" s="1">
        <v>2019</v>
      </c>
      <c r="B450" s="8" t="s">
        <v>937</v>
      </c>
      <c r="C450" s="12">
        <v>11</v>
      </c>
      <c r="D450" s="12">
        <v>4</v>
      </c>
      <c r="E450" s="44">
        <f t="shared" si="23"/>
        <v>0.36363636363636365</v>
      </c>
      <c r="F450" s="10" t="s">
        <v>58</v>
      </c>
      <c r="G450" s="46">
        <v>191</v>
      </c>
      <c r="H450" s="69"/>
      <c r="I450" s="10"/>
    </row>
    <row r="451" spans="1:9" s="20" customFormat="1" ht="15" customHeight="1" x14ac:dyDescent="0.2">
      <c r="A451" s="1">
        <v>2019</v>
      </c>
      <c r="B451" s="8" t="s">
        <v>932</v>
      </c>
      <c r="C451" s="12">
        <v>195</v>
      </c>
      <c r="D451" s="12" t="s">
        <v>309</v>
      </c>
      <c r="E451" s="44" t="s">
        <v>309</v>
      </c>
      <c r="F451" s="10" t="s">
        <v>58</v>
      </c>
      <c r="G451" s="44" t="s">
        <v>309</v>
      </c>
      <c r="H451" s="35"/>
      <c r="I451" s="10"/>
    </row>
    <row r="452" spans="1:9" s="20" customFormat="1" ht="15" customHeight="1" x14ac:dyDescent="0.2">
      <c r="A452" s="1">
        <v>2019</v>
      </c>
      <c r="B452" s="8" t="s">
        <v>933</v>
      </c>
      <c r="C452" s="12">
        <v>120</v>
      </c>
      <c r="D452" s="12">
        <v>13</v>
      </c>
      <c r="E452" s="44">
        <f t="shared" si="23"/>
        <v>0.10833333333333334</v>
      </c>
      <c r="F452" s="10" t="s">
        <v>58</v>
      </c>
      <c r="G452" s="46">
        <v>83</v>
      </c>
      <c r="H452" s="35" t="s">
        <v>1036</v>
      </c>
      <c r="I452" s="10"/>
    </row>
    <row r="453" spans="1:9" s="20" customFormat="1" ht="15" customHeight="1" x14ac:dyDescent="0.2">
      <c r="A453" s="1">
        <v>2019</v>
      </c>
      <c r="B453" s="6" t="s">
        <v>776</v>
      </c>
      <c r="C453" s="12">
        <v>371</v>
      </c>
      <c r="D453" s="12">
        <v>42</v>
      </c>
      <c r="E453" s="44">
        <f t="shared" si="23"/>
        <v>0.11320754716981132</v>
      </c>
      <c r="F453" s="10" t="s">
        <v>58</v>
      </c>
      <c r="G453" s="53">
        <v>176</v>
      </c>
      <c r="H453" s="35"/>
      <c r="I453" s="10"/>
    </row>
    <row r="454" spans="1:9" s="20" customFormat="1" ht="15" customHeight="1" x14ac:dyDescent="0.2">
      <c r="A454" s="1"/>
      <c r="B454" s="8"/>
      <c r="C454" s="12"/>
      <c r="D454" s="12"/>
      <c r="E454" s="44" t="str">
        <f t="shared" si="23"/>
        <v/>
      </c>
      <c r="F454" s="10"/>
      <c r="G454" s="17"/>
      <c r="H454" s="35"/>
      <c r="I454" s="10"/>
    </row>
    <row r="455" spans="1:9" s="20" customFormat="1" ht="15" customHeight="1" x14ac:dyDescent="0.2">
      <c r="A455" s="1">
        <v>2019</v>
      </c>
      <c r="B455" s="6" t="s">
        <v>828</v>
      </c>
      <c r="C455" s="12">
        <v>47</v>
      </c>
      <c r="D455" s="12">
        <v>32</v>
      </c>
      <c r="E455" s="44">
        <f t="shared" si="23"/>
        <v>0.68085106382978722</v>
      </c>
      <c r="F455" s="10" t="s">
        <v>681</v>
      </c>
      <c r="G455" s="17"/>
      <c r="H455" s="35" t="s">
        <v>1028</v>
      </c>
      <c r="I455" s="10"/>
    </row>
    <row r="456" spans="1:9" s="20" customFormat="1" ht="15" customHeight="1" x14ac:dyDescent="0.2">
      <c r="A456" s="1">
        <v>2019</v>
      </c>
      <c r="B456" s="6" t="s">
        <v>908</v>
      </c>
      <c r="C456" s="37" t="s">
        <v>910</v>
      </c>
      <c r="D456" s="37" t="s">
        <v>910</v>
      </c>
      <c r="E456" s="37" t="s">
        <v>910</v>
      </c>
      <c r="F456" s="10" t="s">
        <v>681</v>
      </c>
      <c r="G456" s="17"/>
      <c r="H456" s="50" t="s">
        <v>909</v>
      </c>
      <c r="I456" s="10"/>
    </row>
    <row r="457" spans="1:9" s="20" customFormat="1" ht="15" customHeight="1" x14ac:dyDescent="0.2">
      <c r="A457" s="1">
        <v>2019</v>
      </c>
      <c r="B457" s="6" t="s">
        <v>559</v>
      </c>
      <c r="C457" s="37">
        <v>111</v>
      </c>
      <c r="D457" s="37">
        <v>70</v>
      </c>
      <c r="E457" s="54" t="s">
        <v>309</v>
      </c>
      <c r="F457" s="10" t="s">
        <v>681</v>
      </c>
      <c r="G457" s="17"/>
      <c r="H457" s="50" t="s">
        <v>925</v>
      </c>
      <c r="I457" s="10"/>
    </row>
    <row r="458" spans="1:9" s="20" customFormat="1" ht="15" customHeight="1" x14ac:dyDescent="0.2">
      <c r="A458" s="1">
        <v>2019</v>
      </c>
      <c r="B458" s="6" t="s">
        <v>580</v>
      </c>
      <c r="C458" s="37">
        <v>65</v>
      </c>
      <c r="D458" s="12">
        <v>7</v>
      </c>
      <c r="E458" s="44">
        <f>IF(ISNUMBER(D458),D458/C458,"")</f>
        <v>0.1076923076923077</v>
      </c>
      <c r="F458" s="10" t="s">
        <v>681</v>
      </c>
      <c r="G458" s="17"/>
      <c r="H458" s="50"/>
      <c r="I458" s="10"/>
    </row>
    <row r="459" spans="1:9" s="20" customFormat="1" ht="15" customHeight="1" x14ac:dyDescent="0.2">
      <c r="A459" s="1">
        <v>2019</v>
      </c>
      <c r="B459" s="6" t="s">
        <v>926</v>
      </c>
      <c r="C459" s="37">
        <v>21</v>
      </c>
      <c r="D459" s="12">
        <v>18</v>
      </c>
      <c r="E459" s="54" t="s">
        <v>309</v>
      </c>
      <c r="F459" s="10" t="s">
        <v>681</v>
      </c>
      <c r="G459" s="17"/>
      <c r="H459" s="50" t="s">
        <v>925</v>
      </c>
      <c r="I459" s="10"/>
    </row>
    <row r="460" spans="1:9" s="20" customFormat="1" ht="15" customHeight="1" x14ac:dyDescent="0.2">
      <c r="A460" s="1">
        <v>2019</v>
      </c>
      <c r="B460" s="6" t="s">
        <v>927</v>
      </c>
      <c r="C460" s="37">
        <v>17</v>
      </c>
      <c r="D460" s="12">
        <v>2</v>
      </c>
      <c r="E460" s="44">
        <f t="shared" ref="E460:E461" si="24">IF(ISNUMBER(D460),D460/C460,"")</f>
        <v>0.11764705882352941</v>
      </c>
      <c r="F460" s="10" t="s">
        <v>681</v>
      </c>
      <c r="G460" s="17"/>
      <c r="H460" s="50" t="s">
        <v>970</v>
      </c>
      <c r="I460" s="10"/>
    </row>
    <row r="461" spans="1:9" s="20" customFormat="1" ht="17" customHeight="1" x14ac:dyDescent="0.2">
      <c r="A461" s="1">
        <v>2019</v>
      </c>
      <c r="B461" s="6" t="s">
        <v>928</v>
      </c>
      <c r="C461" s="37">
        <v>797</v>
      </c>
      <c r="D461" s="12">
        <v>131</v>
      </c>
      <c r="E461" s="44">
        <f t="shared" si="24"/>
        <v>0.16436637390213299</v>
      </c>
      <c r="F461" s="10" t="s">
        <v>681</v>
      </c>
      <c r="G461" s="17"/>
      <c r="H461" s="50" t="s">
        <v>977</v>
      </c>
      <c r="I461" s="10"/>
    </row>
    <row r="462" spans="1:9" s="20" customFormat="1" ht="15" customHeight="1" x14ac:dyDescent="0.2">
      <c r="A462" s="1"/>
      <c r="B462" s="8"/>
      <c r="C462" s="12"/>
      <c r="D462" s="12"/>
      <c r="E462" s="44"/>
      <c r="G462" s="17"/>
      <c r="H462" s="70"/>
      <c r="I462" s="10"/>
    </row>
    <row r="463" spans="1:9" s="20" customFormat="1" ht="15" customHeight="1" x14ac:dyDescent="0.2">
      <c r="A463" s="1">
        <v>2018</v>
      </c>
      <c r="B463" s="8" t="s">
        <v>49</v>
      </c>
      <c r="C463" s="12">
        <v>246</v>
      </c>
      <c r="D463" s="12">
        <v>53</v>
      </c>
      <c r="E463" s="44">
        <f t="shared" ref="E463:E466" si="25">IF(ISNUMBER(D463),D463/C463,"")</f>
        <v>0.21544715447154472</v>
      </c>
      <c r="F463" s="4" t="s">
        <v>299</v>
      </c>
      <c r="G463" s="46">
        <v>122</v>
      </c>
      <c r="H463" s="35" t="s">
        <v>880</v>
      </c>
      <c r="I463" s="10"/>
    </row>
    <row r="464" spans="1:9" s="20" customFormat="1" ht="15" customHeight="1" x14ac:dyDescent="0.2">
      <c r="A464" s="1">
        <v>2018</v>
      </c>
      <c r="B464" s="8" t="s">
        <v>877</v>
      </c>
      <c r="C464" s="12">
        <v>247</v>
      </c>
      <c r="D464" s="12">
        <v>38</v>
      </c>
      <c r="E464" s="44">
        <f t="shared" si="25"/>
        <v>0.15384615384615385</v>
      </c>
      <c r="F464" s="4" t="s">
        <v>299</v>
      </c>
      <c r="G464" s="46"/>
      <c r="H464" s="35" t="s">
        <v>911</v>
      </c>
      <c r="I464" s="10"/>
    </row>
    <row r="465" spans="1:9" s="20" customFormat="1" ht="15" customHeight="1" x14ac:dyDescent="0.2">
      <c r="A465" s="1">
        <v>2018</v>
      </c>
      <c r="B465" s="2" t="s">
        <v>259</v>
      </c>
      <c r="C465" s="12">
        <v>164</v>
      </c>
      <c r="D465" s="12">
        <v>31</v>
      </c>
      <c r="E465" s="44">
        <f t="shared" si="25"/>
        <v>0.18902439024390244</v>
      </c>
      <c r="F465" s="4" t="s">
        <v>299</v>
      </c>
      <c r="G465" s="46"/>
      <c r="H465" s="35" t="s">
        <v>1263</v>
      </c>
      <c r="I465" s="10"/>
    </row>
    <row r="466" spans="1:9" s="20" customFormat="1" ht="15" customHeight="1" x14ac:dyDescent="0.2">
      <c r="A466" s="1">
        <v>2018</v>
      </c>
      <c r="B466" s="8" t="s">
        <v>821</v>
      </c>
      <c r="C466" s="12">
        <v>38</v>
      </c>
      <c r="D466" s="12">
        <v>9</v>
      </c>
      <c r="E466" s="44">
        <f t="shared" si="25"/>
        <v>0.23684210526315788</v>
      </c>
      <c r="F466" s="4" t="s">
        <v>299</v>
      </c>
      <c r="G466" s="46">
        <v>144</v>
      </c>
      <c r="H466" s="35"/>
      <c r="I466" s="10"/>
    </row>
    <row r="467" spans="1:9" s="20" customFormat="1" ht="15" customHeight="1" x14ac:dyDescent="0.2">
      <c r="A467" s="1">
        <v>2018</v>
      </c>
      <c r="B467" s="8" t="s">
        <v>913</v>
      </c>
      <c r="C467" s="37" t="s">
        <v>910</v>
      </c>
      <c r="D467" s="37" t="s">
        <v>910</v>
      </c>
      <c r="E467" s="37" t="s">
        <v>910</v>
      </c>
      <c r="F467" s="4" t="s">
        <v>299</v>
      </c>
      <c r="G467" s="46"/>
      <c r="H467" s="50" t="s">
        <v>827</v>
      </c>
      <c r="I467" s="10"/>
    </row>
    <row r="468" spans="1:9" s="20" customFormat="1" ht="15" customHeight="1" x14ac:dyDescent="0.2">
      <c r="A468" s="1">
        <v>2018</v>
      </c>
      <c r="B468" s="2" t="s">
        <v>924</v>
      </c>
      <c r="C468" s="12">
        <v>97</v>
      </c>
      <c r="D468" s="12">
        <v>35</v>
      </c>
      <c r="E468" s="44">
        <f t="shared" ref="E468:E477" si="26">IF(ISNUMBER(D468),D468/C468,"")</f>
        <v>0.36082474226804123</v>
      </c>
      <c r="F468" s="4" t="s">
        <v>299</v>
      </c>
      <c r="G468" s="46"/>
      <c r="H468" s="35" t="s">
        <v>884</v>
      </c>
      <c r="I468" s="10"/>
    </row>
    <row r="469" spans="1:9" s="20" customFormat="1" ht="15" customHeight="1" x14ac:dyDescent="0.2">
      <c r="A469" s="1">
        <v>2018</v>
      </c>
      <c r="B469" s="2" t="s">
        <v>825</v>
      </c>
      <c r="C469" s="37" t="s">
        <v>910</v>
      </c>
      <c r="D469" s="37" t="s">
        <v>910</v>
      </c>
      <c r="E469" s="37" t="s">
        <v>910</v>
      </c>
      <c r="F469" s="4" t="s">
        <v>299</v>
      </c>
      <c r="G469" s="1" t="s">
        <v>309</v>
      </c>
      <c r="H469" s="50" t="s">
        <v>827</v>
      </c>
      <c r="I469" s="10"/>
    </row>
    <row r="470" spans="1:9" s="20" customFormat="1" ht="15" customHeight="1" x14ac:dyDescent="0.2">
      <c r="A470" s="1">
        <v>2018</v>
      </c>
      <c r="B470" s="6" t="s">
        <v>799</v>
      </c>
      <c r="C470" s="12">
        <v>30</v>
      </c>
      <c r="D470" s="12">
        <v>9</v>
      </c>
      <c r="E470" s="1" t="s">
        <v>309</v>
      </c>
      <c r="F470" s="4" t="s">
        <v>299</v>
      </c>
      <c r="G470" s="9">
        <v>219</v>
      </c>
      <c r="H470" s="35" t="s">
        <v>800</v>
      </c>
      <c r="I470" s="10"/>
    </row>
    <row r="471" spans="1:9" s="20" customFormat="1" ht="15" customHeight="1" x14ac:dyDescent="0.2">
      <c r="A471" s="1">
        <v>2018</v>
      </c>
      <c r="B471" s="2" t="s">
        <v>181</v>
      </c>
      <c r="C471" s="12">
        <v>1</v>
      </c>
      <c r="D471" s="12">
        <v>1</v>
      </c>
      <c r="E471" s="44">
        <f t="shared" si="26"/>
        <v>1</v>
      </c>
      <c r="F471" s="4" t="s">
        <v>299</v>
      </c>
      <c r="G471" s="1"/>
      <c r="H471" s="35"/>
      <c r="I471" s="10"/>
    </row>
    <row r="472" spans="1:9" s="20" customFormat="1" ht="15" customHeight="1" x14ac:dyDescent="0.2">
      <c r="A472" s="1">
        <v>2018</v>
      </c>
      <c r="B472" s="2" t="s">
        <v>829</v>
      </c>
      <c r="C472" s="12">
        <v>84</v>
      </c>
      <c r="D472" s="12">
        <v>49</v>
      </c>
      <c r="E472" s="44">
        <f t="shared" si="26"/>
        <v>0.58333333333333337</v>
      </c>
      <c r="F472" s="4" t="s">
        <v>299</v>
      </c>
      <c r="G472" s="1"/>
      <c r="H472" s="35" t="s">
        <v>884</v>
      </c>
      <c r="I472" s="10"/>
    </row>
    <row r="473" spans="1:9" s="20" customFormat="1" ht="15" customHeight="1" x14ac:dyDescent="0.2">
      <c r="A473" s="1">
        <v>2018</v>
      </c>
      <c r="B473" s="2" t="s">
        <v>967</v>
      </c>
      <c r="C473" s="9">
        <v>198</v>
      </c>
      <c r="D473" s="12">
        <v>67</v>
      </c>
      <c r="E473" s="44">
        <f>IF(ISNUMBER(D473),D473/C465,"")</f>
        <v>0.40853658536585363</v>
      </c>
      <c r="F473" s="4" t="s">
        <v>299</v>
      </c>
      <c r="G473" s="1"/>
      <c r="H473" s="35" t="s">
        <v>884</v>
      </c>
      <c r="I473" s="10"/>
    </row>
    <row r="474" spans="1:9" s="20" customFormat="1" ht="15" customHeight="1" x14ac:dyDescent="0.2">
      <c r="A474" s="1">
        <v>2018</v>
      </c>
      <c r="B474" s="6" t="s">
        <v>822</v>
      </c>
      <c r="C474" s="12">
        <v>6</v>
      </c>
      <c r="D474" s="12">
        <v>0</v>
      </c>
      <c r="E474" s="44">
        <f t="shared" si="26"/>
        <v>0</v>
      </c>
      <c r="F474" s="4" t="s">
        <v>299</v>
      </c>
      <c r="G474" s="1"/>
      <c r="H474" s="35"/>
      <c r="I474" s="10"/>
    </row>
    <row r="475" spans="1:9" s="20" customFormat="1" ht="15" customHeight="1" x14ac:dyDescent="0.2">
      <c r="A475" s="1">
        <v>2018</v>
      </c>
      <c r="B475" s="2" t="s">
        <v>653</v>
      </c>
      <c r="C475" s="12">
        <v>30</v>
      </c>
      <c r="D475" s="12">
        <v>12</v>
      </c>
      <c r="E475" s="44">
        <f t="shared" si="26"/>
        <v>0.4</v>
      </c>
      <c r="F475" s="4" t="s">
        <v>299</v>
      </c>
      <c r="G475" s="1"/>
      <c r="H475" s="35"/>
      <c r="I475" s="10"/>
    </row>
    <row r="476" spans="1:9" s="20" customFormat="1" ht="15" customHeight="1" x14ac:dyDescent="0.2">
      <c r="A476" s="1">
        <v>2018</v>
      </c>
      <c r="B476" s="2" t="s">
        <v>823</v>
      </c>
      <c r="C476" s="12">
        <v>141</v>
      </c>
      <c r="D476" s="12">
        <v>22</v>
      </c>
      <c r="E476" s="44">
        <f t="shared" si="26"/>
        <v>0.15602836879432624</v>
      </c>
      <c r="F476" s="4" t="s">
        <v>299</v>
      </c>
      <c r="G476" s="1"/>
      <c r="H476" s="35" t="s">
        <v>884</v>
      </c>
      <c r="I476" s="10"/>
    </row>
    <row r="477" spans="1:9" s="20" customFormat="1" ht="15" customHeight="1" x14ac:dyDescent="0.2">
      <c r="A477" s="1">
        <v>2018</v>
      </c>
      <c r="B477" s="2" t="s">
        <v>824</v>
      </c>
      <c r="C477" s="12">
        <v>151</v>
      </c>
      <c r="D477" s="12">
        <v>37</v>
      </c>
      <c r="E477" s="44">
        <f t="shared" si="26"/>
        <v>0.24503311258278146</v>
      </c>
      <c r="F477" s="4" t="s">
        <v>299</v>
      </c>
      <c r="G477" s="1"/>
      <c r="H477" s="35" t="s">
        <v>884</v>
      </c>
      <c r="I477" s="10"/>
    </row>
    <row r="478" spans="1:9" s="20" customFormat="1" ht="15" customHeight="1" x14ac:dyDescent="0.2">
      <c r="A478" s="1"/>
      <c r="B478" s="2"/>
      <c r="C478" s="12"/>
      <c r="D478" s="12"/>
      <c r="E478" s="44"/>
      <c r="F478" s="4"/>
      <c r="G478" s="1"/>
      <c r="H478" s="35"/>
      <c r="I478" s="10"/>
    </row>
    <row r="479" spans="1:9" s="20" customFormat="1" ht="15" customHeight="1" x14ac:dyDescent="0.2">
      <c r="A479" s="1">
        <v>2018</v>
      </c>
      <c r="B479" s="2" t="s">
        <v>850</v>
      </c>
      <c r="C479" s="12">
        <v>23</v>
      </c>
      <c r="D479" s="12">
        <v>9</v>
      </c>
      <c r="E479" s="44">
        <f>IF(ISNUMBER(D479),D479/C479,"")</f>
        <v>0.39130434782608697</v>
      </c>
      <c r="F479" s="10" t="s">
        <v>58</v>
      </c>
      <c r="G479" s="1">
        <v>286</v>
      </c>
      <c r="H479" s="35"/>
      <c r="I479" s="10"/>
    </row>
    <row r="480" spans="1:9" s="20" customFormat="1" ht="15" customHeight="1" x14ac:dyDescent="0.2">
      <c r="A480" s="1">
        <v>2018</v>
      </c>
      <c r="B480" s="2" t="s">
        <v>866</v>
      </c>
      <c r="C480" s="12">
        <v>38</v>
      </c>
      <c r="D480" s="9">
        <v>37</v>
      </c>
      <c r="E480" s="1" t="s">
        <v>309</v>
      </c>
      <c r="F480" s="10" t="s">
        <v>58</v>
      </c>
      <c r="G480" s="1" t="s">
        <v>309</v>
      </c>
      <c r="H480" s="35"/>
      <c r="I480" s="10"/>
    </row>
    <row r="481" spans="1:9" s="20" customFormat="1" ht="15" customHeight="1" x14ac:dyDescent="0.2">
      <c r="A481" s="1">
        <v>2018</v>
      </c>
      <c r="B481" s="2" t="s">
        <v>867</v>
      </c>
      <c r="C481" s="12">
        <v>33</v>
      </c>
      <c r="D481" s="12">
        <v>4</v>
      </c>
      <c r="E481" s="44">
        <f t="shared" ref="E481" si="27">IF(ISNUMBER(D481),D481/C481,"")</f>
        <v>0.12121212121212122</v>
      </c>
      <c r="F481" s="10" t="s">
        <v>58</v>
      </c>
      <c r="G481" s="1">
        <v>301</v>
      </c>
      <c r="H481" s="35"/>
      <c r="I481" s="10"/>
    </row>
    <row r="482" spans="1:9" s="20" customFormat="1" ht="15" customHeight="1" x14ac:dyDescent="0.2">
      <c r="A482" s="1">
        <v>2018</v>
      </c>
      <c r="B482" s="8" t="s">
        <v>520</v>
      </c>
      <c r="C482" s="12">
        <v>79</v>
      </c>
      <c r="D482" s="12">
        <v>79</v>
      </c>
      <c r="E482" s="1" t="s">
        <v>309</v>
      </c>
      <c r="F482" s="10" t="s">
        <v>58</v>
      </c>
      <c r="G482" s="1" t="s">
        <v>309</v>
      </c>
      <c r="H482" s="35"/>
      <c r="I482" s="10"/>
    </row>
    <row r="483" spans="1:9" s="20" customFormat="1" ht="15" customHeight="1" x14ac:dyDescent="0.2">
      <c r="A483" s="1">
        <v>2018</v>
      </c>
      <c r="B483" s="8" t="s">
        <v>568</v>
      </c>
      <c r="C483" s="12">
        <v>61</v>
      </c>
      <c r="D483" s="12">
        <v>18</v>
      </c>
      <c r="E483" s="44">
        <f t="shared" ref="E483:E485" si="28">IF(ISNUMBER(D483),D483/C483,"")</f>
        <v>0.29508196721311475</v>
      </c>
      <c r="F483" s="10" t="s">
        <v>58</v>
      </c>
      <c r="G483" s="1">
        <v>121</v>
      </c>
      <c r="H483" s="35" t="s">
        <v>814</v>
      </c>
      <c r="I483" s="10"/>
    </row>
    <row r="484" spans="1:9" s="20" customFormat="1" ht="15" customHeight="1" x14ac:dyDescent="0.2">
      <c r="A484" s="1">
        <v>2018</v>
      </c>
      <c r="B484" s="8" t="s">
        <v>860</v>
      </c>
      <c r="C484" s="12">
        <v>10</v>
      </c>
      <c r="D484" s="12">
        <v>9</v>
      </c>
      <c r="E484" s="1" t="s">
        <v>309</v>
      </c>
      <c r="F484" s="10" t="s">
        <v>58</v>
      </c>
      <c r="G484" s="1" t="s">
        <v>309</v>
      </c>
      <c r="H484" s="35"/>
      <c r="I484" s="10"/>
    </row>
    <row r="485" spans="1:9" s="20" customFormat="1" ht="15" customHeight="1" x14ac:dyDescent="0.2">
      <c r="A485" s="1">
        <v>2018</v>
      </c>
      <c r="B485" s="8" t="s">
        <v>861</v>
      </c>
      <c r="C485" s="12">
        <v>7</v>
      </c>
      <c r="D485" s="12">
        <v>2</v>
      </c>
      <c r="E485" s="44">
        <f t="shared" si="28"/>
        <v>0.2857142857142857</v>
      </c>
      <c r="F485" s="10" t="s">
        <v>58</v>
      </c>
      <c r="G485" s="1">
        <v>125</v>
      </c>
      <c r="H485" s="35"/>
      <c r="I485" s="10"/>
    </row>
    <row r="486" spans="1:9" s="20" customFormat="1" ht="15" customHeight="1" x14ac:dyDescent="0.2">
      <c r="A486" s="1">
        <v>2018</v>
      </c>
      <c r="B486" s="6" t="s">
        <v>801</v>
      </c>
      <c r="C486" s="12">
        <v>72</v>
      </c>
      <c r="D486" s="12">
        <v>72</v>
      </c>
      <c r="E486" s="1" t="s">
        <v>309</v>
      </c>
      <c r="F486" s="10" t="s">
        <v>58</v>
      </c>
      <c r="G486" s="1" t="s">
        <v>309</v>
      </c>
      <c r="H486" s="35"/>
      <c r="I486" s="10"/>
    </row>
    <row r="487" spans="1:9" s="20" customFormat="1" ht="15" customHeight="1" x14ac:dyDescent="0.2">
      <c r="A487" s="1">
        <v>2018</v>
      </c>
      <c r="B487" s="6" t="s">
        <v>819</v>
      </c>
      <c r="C487" s="12">
        <v>48</v>
      </c>
      <c r="D487" s="12">
        <v>10</v>
      </c>
      <c r="E487" s="44">
        <f>IF(ISNUMBER(D487),D487/C487,"")</f>
        <v>0.20833333333333334</v>
      </c>
      <c r="F487" s="10" t="s">
        <v>58</v>
      </c>
      <c r="G487" s="1">
        <v>1070</v>
      </c>
      <c r="H487" s="35"/>
      <c r="I487" s="10"/>
    </row>
    <row r="488" spans="1:9" s="20" customFormat="1" ht="15" customHeight="1" x14ac:dyDescent="0.2">
      <c r="A488" s="1">
        <v>2018</v>
      </c>
      <c r="B488" s="8" t="s">
        <v>527</v>
      </c>
      <c r="C488" s="12">
        <v>33</v>
      </c>
      <c r="D488" s="12">
        <v>32</v>
      </c>
      <c r="E488" s="1" t="s">
        <v>309</v>
      </c>
      <c r="F488" s="10" t="s">
        <v>58</v>
      </c>
      <c r="G488" s="1" t="s">
        <v>309</v>
      </c>
      <c r="H488" s="35"/>
      <c r="I488" s="10"/>
    </row>
    <row r="489" spans="1:9" s="20" customFormat="1" ht="15" customHeight="1" x14ac:dyDescent="0.2">
      <c r="A489" s="1">
        <v>2018</v>
      </c>
      <c r="B489" s="8" t="s">
        <v>590</v>
      </c>
      <c r="C489" s="12">
        <v>22</v>
      </c>
      <c r="D489" s="12">
        <v>5</v>
      </c>
      <c r="E489" s="44">
        <f t="shared" ref="E489" si="29">IF(ISNUMBER(D489),D489/C489,"")</f>
        <v>0.22727272727272727</v>
      </c>
      <c r="F489" s="10" t="s">
        <v>58</v>
      </c>
      <c r="G489" s="1">
        <v>129</v>
      </c>
      <c r="H489" s="35" t="s">
        <v>885</v>
      </c>
      <c r="I489" s="10"/>
    </row>
    <row r="490" spans="1:9" s="20" customFormat="1" ht="14" customHeight="1" x14ac:dyDescent="0.2">
      <c r="A490" s="1">
        <v>2018</v>
      </c>
      <c r="B490" s="6" t="s">
        <v>500</v>
      </c>
      <c r="C490" s="12">
        <v>161</v>
      </c>
      <c r="D490" s="12">
        <v>135</v>
      </c>
      <c r="E490" s="1" t="s">
        <v>309</v>
      </c>
      <c r="F490" s="10" t="s">
        <v>58</v>
      </c>
      <c r="G490" s="1" t="s">
        <v>309</v>
      </c>
      <c r="H490" s="35"/>
      <c r="I490" s="10"/>
    </row>
    <row r="491" spans="1:9" s="20" customFormat="1" ht="15" customHeight="1" x14ac:dyDescent="0.2">
      <c r="A491" s="1">
        <v>2018</v>
      </c>
      <c r="B491" s="6" t="s">
        <v>550</v>
      </c>
      <c r="C491" s="12">
        <v>110</v>
      </c>
      <c r="D491" s="12">
        <v>26</v>
      </c>
      <c r="E491" s="44">
        <f>IF(ISNUMBER(D491),D491/C491,"")</f>
        <v>0.23636363636363636</v>
      </c>
      <c r="F491" s="10" t="s">
        <v>58</v>
      </c>
      <c r="G491" s="1">
        <v>187</v>
      </c>
      <c r="H491" s="35"/>
      <c r="I491" s="10"/>
    </row>
    <row r="492" spans="1:9" s="20" customFormat="1" ht="15" customHeight="1" x14ac:dyDescent="0.2">
      <c r="A492" s="1">
        <v>2018</v>
      </c>
      <c r="B492" s="6" t="s">
        <v>818</v>
      </c>
      <c r="C492" s="12">
        <v>156</v>
      </c>
      <c r="D492" s="12">
        <v>24</v>
      </c>
      <c r="E492" s="44">
        <f>IF(ISNUMBER(D492),D492/C492,"")</f>
        <v>0.15384615384615385</v>
      </c>
      <c r="F492" s="10" t="s">
        <v>58</v>
      </c>
      <c r="G492" s="1">
        <v>215</v>
      </c>
      <c r="H492" s="35"/>
      <c r="I492" s="10"/>
    </row>
    <row r="493" spans="1:9" s="20" customFormat="1" ht="15" customHeight="1" x14ac:dyDescent="0.2">
      <c r="A493" s="1">
        <v>2018</v>
      </c>
      <c r="B493" s="6" t="s">
        <v>853</v>
      </c>
      <c r="C493" s="12">
        <v>49</v>
      </c>
      <c r="D493" s="12">
        <v>48</v>
      </c>
      <c r="E493" s="1" t="s">
        <v>309</v>
      </c>
      <c r="F493" s="10" t="s">
        <v>58</v>
      </c>
      <c r="G493" s="1" t="s">
        <v>309</v>
      </c>
      <c r="H493" s="35"/>
      <c r="I493" s="10"/>
    </row>
    <row r="494" spans="1:9" s="20" customFormat="1" ht="15" customHeight="1" x14ac:dyDescent="0.2">
      <c r="A494" s="1">
        <v>2018</v>
      </c>
      <c r="B494" s="6" t="s">
        <v>854</v>
      </c>
      <c r="C494" s="12">
        <v>44</v>
      </c>
      <c r="D494" s="12">
        <v>14</v>
      </c>
      <c r="E494" s="44">
        <f>IF(ISNUMBER(D494),D494/C494,"")</f>
        <v>0.31818181818181818</v>
      </c>
      <c r="F494" s="10" t="s">
        <v>58</v>
      </c>
      <c r="G494" s="1">
        <v>1020</v>
      </c>
      <c r="H494" s="35"/>
      <c r="I494" s="10"/>
    </row>
    <row r="495" spans="1:9" s="20" customFormat="1" ht="15" customHeight="1" x14ac:dyDescent="0.2">
      <c r="A495" s="1">
        <v>2018</v>
      </c>
      <c r="B495" s="6" t="s">
        <v>869</v>
      </c>
      <c r="C495" s="12">
        <v>40</v>
      </c>
      <c r="D495" s="12">
        <v>40</v>
      </c>
      <c r="E495" s="1" t="s">
        <v>309</v>
      </c>
      <c r="F495" s="10" t="s">
        <v>58</v>
      </c>
      <c r="G495" s="1" t="s">
        <v>309</v>
      </c>
      <c r="H495" s="35"/>
      <c r="I495" s="10"/>
    </row>
    <row r="496" spans="1:9" s="20" customFormat="1" ht="15" customHeight="1" x14ac:dyDescent="0.2">
      <c r="A496" s="1">
        <v>2018</v>
      </c>
      <c r="B496" s="6" t="s">
        <v>870</v>
      </c>
      <c r="C496" s="12">
        <v>26</v>
      </c>
      <c r="D496" s="12">
        <v>9</v>
      </c>
      <c r="E496" s="44">
        <f t="shared" ref="E496" si="30">IF(ISNUMBER(D496),D496/C496,"")</f>
        <v>0.34615384615384615</v>
      </c>
      <c r="F496" s="10" t="s">
        <v>58</v>
      </c>
      <c r="G496" s="1">
        <v>110</v>
      </c>
      <c r="H496" s="67" t="s">
        <v>1030</v>
      </c>
      <c r="I496" s="10"/>
    </row>
    <row r="497" spans="1:9" s="20" customFormat="1" ht="15" customHeight="1" x14ac:dyDescent="0.2">
      <c r="A497" s="1">
        <v>2018</v>
      </c>
      <c r="B497" s="6" t="s">
        <v>524</v>
      </c>
      <c r="C497" s="12">
        <v>33</v>
      </c>
      <c r="D497" s="12">
        <v>29</v>
      </c>
      <c r="E497" s="1" t="s">
        <v>309</v>
      </c>
      <c r="F497" s="10" t="s">
        <v>58</v>
      </c>
      <c r="G497" s="16" t="s">
        <v>309</v>
      </c>
      <c r="H497" s="35"/>
      <c r="I497" s="10"/>
    </row>
    <row r="498" spans="1:9" s="20" customFormat="1" ht="15" customHeight="1" x14ac:dyDescent="0.2">
      <c r="A498" s="1">
        <v>2018</v>
      </c>
      <c r="B498" s="7" t="s">
        <v>552</v>
      </c>
      <c r="C498" s="12">
        <v>26</v>
      </c>
      <c r="D498" s="12">
        <v>9</v>
      </c>
      <c r="E498" s="44">
        <f>IF(ISNUMBER(D498),D498/C498,"")</f>
        <v>0.34615384615384615</v>
      </c>
      <c r="F498" s="10" t="s">
        <v>58</v>
      </c>
      <c r="G498" s="16">
        <v>299</v>
      </c>
      <c r="H498" s="35"/>
      <c r="I498" s="10"/>
    </row>
    <row r="499" spans="1:9" s="20" customFormat="1" ht="15" customHeight="1" x14ac:dyDescent="0.2">
      <c r="A499" s="1">
        <v>2018</v>
      </c>
      <c r="B499" s="7" t="s">
        <v>577</v>
      </c>
      <c r="C499" s="12">
        <v>66</v>
      </c>
      <c r="D499" s="12">
        <v>63</v>
      </c>
      <c r="E499" s="1" t="s">
        <v>309</v>
      </c>
      <c r="F499" s="10" t="s">
        <v>58</v>
      </c>
      <c r="G499" s="1" t="s">
        <v>309</v>
      </c>
      <c r="H499" s="35"/>
      <c r="I499" s="10"/>
    </row>
    <row r="500" spans="1:9" s="20" customFormat="1" ht="15" customHeight="1" x14ac:dyDescent="0.2">
      <c r="A500" s="1">
        <v>2018</v>
      </c>
      <c r="B500" s="7" t="s">
        <v>584</v>
      </c>
      <c r="C500" s="12">
        <v>37</v>
      </c>
      <c r="D500" s="12">
        <v>9</v>
      </c>
      <c r="E500" s="44">
        <f t="shared" ref="E500" si="31">IF(ISNUMBER(D500),D500/C500,"")</f>
        <v>0.24324324324324326</v>
      </c>
      <c r="F500" s="10" t="s">
        <v>58</v>
      </c>
      <c r="G500" s="16">
        <v>110</v>
      </c>
      <c r="H500" s="35"/>
      <c r="I500" s="10"/>
    </row>
    <row r="501" spans="1:9" s="20" customFormat="1" ht="15" customHeight="1" x14ac:dyDescent="0.2">
      <c r="A501" s="1">
        <v>2018</v>
      </c>
      <c r="B501" s="7" t="s">
        <v>862</v>
      </c>
      <c r="C501" s="12">
        <v>69</v>
      </c>
      <c r="D501" s="12">
        <v>61</v>
      </c>
      <c r="E501" s="1" t="s">
        <v>309</v>
      </c>
      <c r="F501" s="10" t="s">
        <v>58</v>
      </c>
      <c r="G501" s="1" t="s">
        <v>309</v>
      </c>
      <c r="H501" s="35"/>
      <c r="I501" s="10"/>
    </row>
    <row r="502" spans="1:9" s="20" customFormat="1" ht="15" customHeight="1" x14ac:dyDescent="0.2">
      <c r="A502" s="1">
        <v>2018</v>
      </c>
      <c r="B502" s="7" t="s">
        <v>863</v>
      </c>
      <c r="C502" s="12">
        <v>51</v>
      </c>
      <c r="D502" s="12">
        <v>12</v>
      </c>
      <c r="E502" s="44">
        <f t="shared" ref="E502:E503" si="32">IF(ISNUMBER(D502),D502/C502,"")</f>
        <v>0.23529411764705882</v>
      </c>
      <c r="F502" s="10" t="s">
        <v>58</v>
      </c>
      <c r="G502" s="16">
        <v>1275</v>
      </c>
      <c r="H502" s="35"/>
      <c r="I502" s="10"/>
    </row>
    <row r="503" spans="1:9" s="20" customFormat="1" ht="15" customHeight="1" x14ac:dyDescent="0.2">
      <c r="A503" s="1">
        <v>2018</v>
      </c>
      <c r="B503" s="7" t="s">
        <v>859</v>
      </c>
      <c r="C503" s="12">
        <v>54</v>
      </c>
      <c r="D503" s="12">
        <v>10</v>
      </c>
      <c r="E503" s="44">
        <f t="shared" si="32"/>
        <v>0.18518518518518517</v>
      </c>
      <c r="F503" s="10" t="s">
        <v>58</v>
      </c>
      <c r="G503" s="16">
        <v>87</v>
      </c>
      <c r="H503" s="74" t="s">
        <v>1035</v>
      </c>
      <c r="I503" s="10"/>
    </row>
    <row r="504" spans="1:9" s="20" customFormat="1" ht="15" customHeight="1" x14ac:dyDescent="0.2">
      <c r="A504" s="1">
        <v>2018</v>
      </c>
      <c r="B504" s="7" t="s">
        <v>521</v>
      </c>
      <c r="C504" s="9">
        <v>160</v>
      </c>
      <c r="D504" s="9">
        <v>129</v>
      </c>
      <c r="E504" s="1" t="s">
        <v>309</v>
      </c>
      <c r="F504" s="10" t="s">
        <v>58</v>
      </c>
      <c r="G504" s="1" t="s">
        <v>309</v>
      </c>
      <c r="H504" s="35"/>
      <c r="I504" s="10"/>
    </row>
    <row r="505" spans="1:9" s="20" customFormat="1" ht="15" customHeight="1" x14ac:dyDescent="0.2">
      <c r="A505" s="1">
        <v>2018</v>
      </c>
      <c r="B505" s="7" t="s">
        <v>585</v>
      </c>
      <c r="C505" s="9">
        <v>103</v>
      </c>
      <c r="D505" s="9">
        <v>23</v>
      </c>
      <c r="E505" s="44">
        <f t="shared" ref="E505" si="33">IF(ISNUMBER(D505),D505/C505,"")</f>
        <v>0.22330097087378642</v>
      </c>
      <c r="F505" s="10" t="s">
        <v>58</v>
      </c>
      <c r="G505" s="1">
        <v>136</v>
      </c>
      <c r="H505" s="35" t="s">
        <v>814</v>
      </c>
      <c r="I505" s="10"/>
    </row>
    <row r="506" spans="1:9" s="20" customFormat="1" ht="15" customHeight="1" x14ac:dyDescent="0.2">
      <c r="A506" s="1">
        <v>2018</v>
      </c>
      <c r="B506" s="7" t="s">
        <v>848</v>
      </c>
      <c r="C506" s="9">
        <v>75</v>
      </c>
      <c r="D506" s="9">
        <v>66</v>
      </c>
      <c r="E506" s="1" t="s">
        <v>309</v>
      </c>
      <c r="F506" s="10" t="s">
        <v>58</v>
      </c>
      <c r="G506" s="1" t="s">
        <v>309</v>
      </c>
      <c r="H506" s="35"/>
      <c r="I506" s="10"/>
    </row>
    <row r="507" spans="1:9" s="20" customFormat="1" ht="15" customHeight="1" x14ac:dyDescent="0.2">
      <c r="A507" s="1">
        <v>2018</v>
      </c>
      <c r="B507" s="7" t="s">
        <v>849</v>
      </c>
      <c r="C507" s="9">
        <v>55</v>
      </c>
      <c r="D507" s="9">
        <v>6</v>
      </c>
      <c r="E507" s="44">
        <f>IF(ISNUMBER(D507),D507/C507,"")</f>
        <v>0.10909090909090909</v>
      </c>
      <c r="F507" s="10" t="s">
        <v>58</v>
      </c>
      <c r="G507" s="1">
        <v>1000</v>
      </c>
      <c r="H507" s="35"/>
      <c r="I507" s="10"/>
    </row>
    <row r="508" spans="1:9" s="20" customFormat="1" ht="15" customHeight="1" x14ac:dyDescent="0.2">
      <c r="A508" s="1">
        <v>2018</v>
      </c>
      <c r="B508" s="7" t="s">
        <v>851</v>
      </c>
      <c r="C508" s="9">
        <v>44</v>
      </c>
      <c r="D508" s="9">
        <v>34</v>
      </c>
      <c r="E508" s="1" t="s">
        <v>309</v>
      </c>
      <c r="F508" s="10" t="s">
        <v>58</v>
      </c>
      <c r="G508" s="1" t="s">
        <v>309</v>
      </c>
      <c r="H508" s="35"/>
      <c r="I508" s="10"/>
    </row>
    <row r="509" spans="1:9" s="20" customFormat="1" ht="15" customHeight="1" x14ac:dyDescent="0.2">
      <c r="A509" s="1">
        <v>2018</v>
      </c>
      <c r="B509" s="7" t="s">
        <v>852</v>
      </c>
      <c r="C509" s="9">
        <v>25</v>
      </c>
      <c r="D509" s="9">
        <v>9</v>
      </c>
      <c r="E509" s="44">
        <f>IF(ISNUMBER(D509),D509/C509,"")</f>
        <v>0.36</v>
      </c>
      <c r="F509" s="10" t="s">
        <v>58</v>
      </c>
      <c r="G509" s="1">
        <v>129</v>
      </c>
      <c r="H509" s="35"/>
      <c r="I509" s="10"/>
    </row>
    <row r="510" spans="1:9" s="20" customFormat="1" ht="15" customHeight="1" x14ac:dyDescent="0.2">
      <c r="A510" s="1">
        <v>2018</v>
      </c>
      <c r="B510" s="7" t="s">
        <v>555</v>
      </c>
      <c r="C510" s="12">
        <v>122</v>
      </c>
      <c r="D510" s="12">
        <v>113</v>
      </c>
      <c r="E510" s="1" t="s">
        <v>309</v>
      </c>
      <c r="F510" s="10" t="s">
        <v>58</v>
      </c>
      <c r="G510" s="1" t="s">
        <v>309</v>
      </c>
      <c r="H510" s="35"/>
      <c r="I510" s="10"/>
    </row>
    <row r="511" spans="1:9" s="20" customFormat="1" ht="15" customHeight="1" x14ac:dyDescent="0.2">
      <c r="A511" s="1">
        <v>2018</v>
      </c>
      <c r="B511" s="7" t="s">
        <v>575</v>
      </c>
      <c r="C511" s="12">
        <v>91</v>
      </c>
      <c r="D511" s="12">
        <v>16</v>
      </c>
      <c r="E511" s="44">
        <f>IF(ISNUMBER(D511),D511/C511,"")</f>
        <v>0.17582417582417584</v>
      </c>
      <c r="F511" s="10" t="s">
        <v>58</v>
      </c>
      <c r="G511" s="9">
        <v>157</v>
      </c>
      <c r="H511" s="35"/>
      <c r="I511" s="10"/>
    </row>
    <row r="512" spans="1:9" s="20" customFormat="1" ht="15" customHeight="1" x14ac:dyDescent="0.2">
      <c r="A512" s="1">
        <v>2018</v>
      </c>
      <c r="B512" s="7" t="s">
        <v>558</v>
      </c>
      <c r="C512" s="1">
        <v>124</v>
      </c>
      <c r="D512" s="1">
        <v>116</v>
      </c>
      <c r="E512" s="1" t="s">
        <v>309</v>
      </c>
      <c r="F512" s="10" t="s">
        <v>58</v>
      </c>
      <c r="G512" s="1" t="s">
        <v>309</v>
      </c>
      <c r="H512" s="35"/>
      <c r="I512" s="10"/>
    </row>
    <row r="513" spans="1:9" s="20" customFormat="1" ht="15" customHeight="1" x14ac:dyDescent="0.2">
      <c r="A513" s="1">
        <v>2018</v>
      </c>
      <c r="B513" s="7" t="s">
        <v>582</v>
      </c>
      <c r="C513" s="1">
        <v>91</v>
      </c>
      <c r="D513" s="1">
        <v>11</v>
      </c>
      <c r="E513" s="44">
        <f t="shared" ref="E513:E517" si="34">IF(ISNUMBER(D513),D513/C513,"")</f>
        <v>0.12087912087912088</v>
      </c>
      <c r="F513" s="10" t="s">
        <v>58</v>
      </c>
      <c r="G513" s="1">
        <v>318</v>
      </c>
      <c r="H513" s="35"/>
      <c r="I513" s="10"/>
    </row>
    <row r="514" spans="1:9" s="20" customFormat="1" ht="15" customHeight="1" x14ac:dyDescent="0.2">
      <c r="A514" s="1">
        <v>2018</v>
      </c>
      <c r="B514" s="7" t="s">
        <v>855</v>
      </c>
      <c r="C514" s="1">
        <v>22</v>
      </c>
      <c r="D514" s="1">
        <v>14</v>
      </c>
      <c r="E514" s="1" t="s">
        <v>309</v>
      </c>
      <c r="F514" s="10" t="s">
        <v>58</v>
      </c>
      <c r="G514" s="1" t="s">
        <v>309</v>
      </c>
      <c r="H514" s="35"/>
      <c r="I514" s="10"/>
    </row>
    <row r="515" spans="1:9" s="59" customFormat="1" ht="15" customHeight="1" x14ac:dyDescent="0.2">
      <c r="A515" s="55">
        <v>2018</v>
      </c>
      <c r="B515" s="56" t="s">
        <v>856</v>
      </c>
      <c r="C515" s="55">
        <v>9</v>
      </c>
      <c r="D515" s="55">
        <v>1</v>
      </c>
      <c r="E515" s="57">
        <f t="shared" si="34"/>
        <v>0.1111111111111111</v>
      </c>
      <c r="F515" s="58" t="s">
        <v>58</v>
      </c>
      <c r="G515" s="64">
        <v>1053</v>
      </c>
      <c r="H515" s="75"/>
      <c r="I515" s="58"/>
    </row>
    <row r="516" spans="1:9" s="20" customFormat="1" ht="15" customHeight="1" x14ac:dyDescent="0.2">
      <c r="A516" s="1">
        <v>2018</v>
      </c>
      <c r="B516" s="7" t="s">
        <v>868</v>
      </c>
      <c r="C516" s="1">
        <v>54</v>
      </c>
      <c r="D516" s="1">
        <v>10</v>
      </c>
      <c r="E516" s="44">
        <f t="shared" si="34"/>
        <v>0.18518518518518517</v>
      </c>
      <c r="F516" s="10" t="s">
        <v>58</v>
      </c>
      <c r="G516" s="52">
        <v>120</v>
      </c>
      <c r="H516" s="35" t="s">
        <v>912</v>
      </c>
      <c r="I516" s="10"/>
    </row>
    <row r="517" spans="1:9" s="20" customFormat="1" ht="15" customHeight="1" x14ac:dyDescent="0.2">
      <c r="A517" s="1">
        <v>2018</v>
      </c>
      <c r="B517" s="7" t="s">
        <v>10</v>
      </c>
      <c r="C517" s="1">
        <v>35</v>
      </c>
      <c r="D517" s="12">
        <v>10</v>
      </c>
      <c r="E517" s="44">
        <f t="shared" si="34"/>
        <v>0.2857142857142857</v>
      </c>
      <c r="F517" s="10" t="s">
        <v>58</v>
      </c>
      <c r="G517" s="1">
        <v>195</v>
      </c>
      <c r="H517" s="35" t="s">
        <v>939</v>
      </c>
      <c r="I517" s="10"/>
    </row>
    <row r="518" spans="1:9" s="20" customFormat="1" ht="15" customHeight="1" x14ac:dyDescent="0.2">
      <c r="A518" s="1">
        <v>2018</v>
      </c>
      <c r="B518" s="7" t="s">
        <v>525</v>
      </c>
      <c r="C518" s="1" t="s">
        <v>309</v>
      </c>
      <c r="D518" s="1" t="s">
        <v>309</v>
      </c>
      <c r="E518" s="1" t="s">
        <v>309</v>
      </c>
      <c r="F518" s="10" t="s">
        <v>58</v>
      </c>
      <c r="G518" s="1" t="s">
        <v>309</v>
      </c>
      <c r="H518" s="21" t="s">
        <v>827</v>
      </c>
      <c r="I518" s="10"/>
    </row>
    <row r="519" spans="1:9" s="20" customFormat="1" ht="15" customHeight="1" x14ac:dyDescent="0.2">
      <c r="A519" s="1">
        <v>2018</v>
      </c>
      <c r="B519" s="7" t="s">
        <v>586</v>
      </c>
      <c r="C519" s="1" t="s">
        <v>309</v>
      </c>
      <c r="D519" s="1" t="s">
        <v>309</v>
      </c>
      <c r="E519" s="1" t="s">
        <v>309</v>
      </c>
      <c r="F519" s="10" t="s">
        <v>58</v>
      </c>
      <c r="G519" s="1" t="s">
        <v>309</v>
      </c>
      <c r="H519" s="21" t="s">
        <v>827</v>
      </c>
      <c r="I519" s="10"/>
    </row>
    <row r="520" spans="1:9" s="20" customFormat="1" ht="15" customHeight="1" x14ac:dyDescent="0.2">
      <c r="A520" s="1">
        <v>2018</v>
      </c>
      <c r="B520" s="7" t="s">
        <v>857</v>
      </c>
      <c r="C520" s="1">
        <v>10</v>
      </c>
      <c r="D520" s="12">
        <v>10</v>
      </c>
      <c r="E520" s="16" t="s">
        <v>309</v>
      </c>
      <c r="F520" s="10" t="s">
        <v>58</v>
      </c>
      <c r="G520" s="16" t="s">
        <v>309</v>
      </c>
      <c r="H520" s="21"/>
      <c r="I520" s="10"/>
    </row>
    <row r="521" spans="1:9" s="20" customFormat="1" ht="15" customHeight="1" x14ac:dyDescent="0.2">
      <c r="A521" s="1">
        <v>2018</v>
      </c>
      <c r="B521" s="7" t="s">
        <v>858</v>
      </c>
      <c r="C521" s="1">
        <v>9</v>
      </c>
      <c r="D521" s="12">
        <v>5</v>
      </c>
      <c r="E521" s="44">
        <f t="shared" ref="E521:E526" si="35">IF(ISNUMBER(D521),D521/C521,"")</f>
        <v>0.55555555555555558</v>
      </c>
      <c r="F521" s="10" t="s">
        <v>58</v>
      </c>
      <c r="G521" s="1">
        <v>1087</v>
      </c>
      <c r="H521" s="21"/>
      <c r="I521" s="10"/>
    </row>
    <row r="522" spans="1:9" s="20" customFormat="1" ht="15" customHeight="1" x14ac:dyDescent="0.2">
      <c r="A522" s="1">
        <v>2018</v>
      </c>
      <c r="B522" s="6" t="s">
        <v>528</v>
      </c>
      <c r="C522" s="12">
        <v>82</v>
      </c>
      <c r="D522" s="12">
        <v>81</v>
      </c>
      <c r="E522" s="16" t="s">
        <v>309</v>
      </c>
      <c r="F522" s="10" t="s">
        <v>58</v>
      </c>
      <c r="G522" s="1" t="s">
        <v>309</v>
      </c>
      <c r="H522" s="35"/>
      <c r="I522" s="10"/>
    </row>
    <row r="523" spans="1:9" s="20" customFormat="1" ht="15" customHeight="1" x14ac:dyDescent="0.2">
      <c r="A523" s="1">
        <v>2018</v>
      </c>
      <c r="B523" s="6" t="s">
        <v>531</v>
      </c>
      <c r="C523" s="12">
        <v>66</v>
      </c>
      <c r="D523" s="12">
        <v>14</v>
      </c>
      <c r="E523" s="44">
        <f t="shared" si="35"/>
        <v>0.21212121212121213</v>
      </c>
      <c r="F523" s="10" t="s">
        <v>58</v>
      </c>
      <c r="G523" s="1">
        <v>146</v>
      </c>
      <c r="H523" s="35" t="s">
        <v>1264</v>
      </c>
      <c r="I523" s="10"/>
    </row>
    <row r="524" spans="1:9" s="20" customFormat="1" ht="15" customHeight="1" x14ac:dyDescent="0.2">
      <c r="A524" s="1">
        <v>2018</v>
      </c>
      <c r="B524" s="6" t="s">
        <v>776</v>
      </c>
      <c r="C524" s="12">
        <v>338</v>
      </c>
      <c r="D524" s="12">
        <v>74</v>
      </c>
      <c r="E524" s="44">
        <f t="shared" si="35"/>
        <v>0.21893491124260356</v>
      </c>
      <c r="F524" s="10" t="s">
        <v>58</v>
      </c>
      <c r="G524" s="1">
        <v>149</v>
      </c>
      <c r="H524" s="35"/>
      <c r="I524" s="10"/>
    </row>
    <row r="525" spans="1:9" s="20" customFormat="1" ht="15" customHeight="1" x14ac:dyDescent="0.2">
      <c r="A525" s="1">
        <v>2018</v>
      </c>
      <c r="B525" s="6" t="s">
        <v>778</v>
      </c>
      <c r="C525" s="12">
        <v>26</v>
      </c>
      <c r="D525" s="12">
        <v>26</v>
      </c>
      <c r="E525" s="1" t="s">
        <v>309</v>
      </c>
      <c r="F525" s="10" t="s">
        <v>58</v>
      </c>
      <c r="G525" s="1" t="s">
        <v>309</v>
      </c>
      <c r="H525" s="35"/>
      <c r="I525" s="10"/>
    </row>
    <row r="526" spans="1:9" s="20" customFormat="1" ht="15" customHeight="1" x14ac:dyDescent="0.2">
      <c r="A526" s="1">
        <v>2018</v>
      </c>
      <c r="B526" s="6" t="s">
        <v>779</v>
      </c>
      <c r="C526" s="12">
        <v>23</v>
      </c>
      <c r="D526" s="12">
        <v>7</v>
      </c>
      <c r="E526" s="44">
        <f t="shared" si="35"/>
        <v>0.30434782608695654</v>
      </c>
      <c r="F526" s="10" t="s">
        <v>58</v>
      </c>
      <c r="G526" s="1">
        <v>174</v>
      </c>
      <c r="H526" s="35"/>
      <c r="I526" s="10"/>
    </row>
    <row r="527" spans="1:9" s="20" customFormat="1" ht="15" customHeight="1" x14ac:dyDescent="0.2">
      <c r="A527" s="1"/>
      <c r="B527" s="6"/>
      <c r="C527" s="12"/>
      <c r="D527" s="12"/>
      <c r="E527" s="44"/>
      <c r="F527" s="10"/>
      <c r="G527" s="1"/>
      <c r="H527" s="35"/>
      <c r="I527" s="10"/>
    </row>
    <row r="528" spans="1:9" s="20" customFormat="1" ht="15" customHeight="1" x14ac:dyDescent="0.2">
      <c r="A528" s="1">
        <v>2018</v>
      </c>
      <c r="B528" s="6" t="s">
        <v>680</v>
      </c>
      <c r="C528" s="12">
        <v>152</v>
      </c>
      <c r="D528" s="12">
        <v>151</v>
      </c>
      <c r="E528" s="1" t="s">
        <v>309</v>
      </c>
      <c r="F528" s="10" t="s">
        <v>681</v>
      </c>
      <c r="G528" s="1" t="s">
        <v>309</v>
      </c>
      <c r="H528" s="35" t="s">
        <v>826</v>
      </c>
      <c r="I528" s="10"/>
    </row>
    <row r="529" spans="1:9" s="20" customFormat="1" ht="15" customHeight="1" x14ac:dyDescent="0.2">
      <c r="A529" s="1">
        <v>2018</v>
      </c>
      <c r="B529" s="6" t="s">
        <v>683</v>
      </c>
      <c r="C529" s="12">
        <v>117</v>
      </c>
      <c r="D529" s="12">
        <v>16</v>
      </c>
      <c r="E529" s="3">
        <f>IF(ISNUMBER(D529),D529/C529,"")</f>
        <v>0.13675213675213677</v>
      </c>
      <c r="F529" s="10" t="s">
        <v>681</v>
      </c>
      <c r="G529" s="1">
        <v>159</v>
      </c>
      <c r="H529" s="35"/>
      <c r="I529" s="10"/>
    </row>
    <row r="530" spans="1:9" s="20" customFormat="1" ht="15" customHeight="1" x14ac:dyDescent="0.2">
      <c r="A530" s="1">
        <v>2018</v>
      </c>
      <c r="B530" s="6" t="s">
        <v>875</v>
      </c>
      <c r="C530" s="12">
        <v>184</v>
      </c>
      <c r="D530" s="12">
        <v>184</v>
      </c>
      <c r="E530" s="1" t="s">
        <v>309</v>
      </c>
      <c r="F530" s="10" t="s">
        <v>681</v>
      </c>
      <c r="G530" s="1" t="s">
        <v>309</v>
      </c>
      <c r="H530" s="35" t="s">
        <v>888</v>
      </c>
      <c r="I530" s="10"/>
    </row>
    <row r="531" spans="1:9" s="20" customFormat="1" ht="15" customHeight="1" x14ac:dyDescent="0.2">
      <c r="A531" s="1">
        <v>2018</v>
      </c>
      <c r="B531" s="6" t="s">
        <v>876</v>
      </c>
      <c r="C531" s="12">
        <v>139</v>
      </c>
      <c r="D531" s="12">
        <v>21</v>
      </c>
      <c r="E531" s="3">
        <f t="shared" ref="E531:E534" si="36">IF(ISNUMBER(D531),D531/C531,"")</f>
        <v>0.15107913669064749</v>
      </c>
      <c r="F531" s="10" t="s">
        <v>681</v>
      </c>
      <c r="G531" s="1"/>
      <c r="H531" s="35" t="s">
        <v>978</v>
      </c>
      <c r="I531" s="10"/>
    </row>
    <row r="532" spans="1:9" s="20" customFormat="1" ht="15" customHeight="1" x14ac:dyDescent="0.2">
      <c r="A532" s="1">
        <v>2018</v>
      </c>
      <c r="B532" s="6" t="s">
        <v>559</v>
      </c>
      <c r="C532" s="12">
        <v>127</v>
      </c>
      <c r="D532" s="12">
        <v>72</v>
      </c>
      <c r="E532" s="1" t="s">
        <v>309</v>
      </c>
      <c r="F532" s="10" t="s">
        <v>681</v>
      </c>
      <c r="G532" s="1" t="s">
        <v>309</v>
      </c>
      <c r="H532" s="35"/>
      <c r="I532" s="10"/>
    </row>
    <row r="533" spans="1:9" s="20" customFormat="1" ht="15" customHeight="1" x14ac:dyDescent="0.2">
      <c r="A533" s="1">
        <v>2018</v>
      </c>
      <c r="B533" s="6" t="s">
        <v>580</v>
      </c>
      <c r="C533" s="12">
        <v>60</v>
      </c>
      <c r="D533" s="12">
        <v>10</v>
      </c>
      <c r="E533" s="3">
        <f t="shared" si="36"/>
        <v>0.16666666666666666</v>
      </c>
      <c r="F533" s="10" t="s">
        <v>681</v>
      </c>
      <c r="G533" s="1">
        <v>185</v>
      </c>
      <c r="H533" s="35" t="s">
        <v>971</v>
      </c>
      <c r="I533" s="10"/>
    </row>
    <row r="534" spans="1:9" s="20" customFormat="1" ht="15" customHeight="1" x14ac:dyDescent="0.2">
      <c r="A534" s="1">
        <v>2018</v>
      </c>
      <c r="B534" s="6" t="s">
        <v>828</v>
      </c>
      <c r="C534" s="12">
        <v>52</v>
      </c>
      <c r="D534" s="12">
        <v>38</v>
      </c>
      <c r="E534" s="3">
        <f t="shared" si="36"/>
        <v>0.73076923076923073</v>
      </c>
      <c r="F534" s="10" t="s">
        <v>681</v>
      </c>
      <c r="G534" s="1"/>
      <c r="H534" s="72" t="s">
        <v>1031</v>
      </c>
      <c r="I534" s="10"/>
    </row>
    <row r="535" spans="1:9" s="20" customFormat="1" ht="15" customHeight="1" x14ac:dyDescent="0.2">
      <c r="A535" s="1"/>
      <c r="B535" s="6"/>
      <c r="C535" s="12"/>
      <c r="D535" s="12"/>
      <c r="E535" s="3"/>
      <c r="F535" s="10"/>
      <c r="G535" s="1"/>
      <c r="H535" s="35"/>
      <c r="I535" s="10"/>
    </row>
    <row r="536" spans="1:9" s="20" customFormat="1" ht="15" customHeight="1" x14ac:dyDescent="0.2">
      <c r="A536" s="1">
        <v>2018</v>
      </c>
      <c r="B536" s="13" t="s">
        <v>816</v>
      </c>
      <c r="C536" s="12">
        <v>4</v>
      </c>
      <c r="D536" s="12">
        <v>4</v>
      </c>
      <c r="E536" s="44">
        <f t="shared" ref="E536:E560" si="37">IF(ISNUMBER(D536),D536/C536,"")</f>
        <v>1</v>
      </c>
      <c r="F536" s="4" t="s">
        <v>384</v>
      </c>
      <c r="G536" s="1">
        <v>137</v>
      </c>
      <c r="H536" s="35"/>
      <c r="I536" s="10"/>
    </row>
    <row r="537" spans="1:9" s="20" customFormat="1" ht="15" customHeight="1" x14ac:dyDescent="0.2">
      <c r="A537" s="1">
        <v>2018</v>
      </c>
      <c r="B537" s="13" t="s">
        <v>47</v>
      </c>
      <c r="C537" s="12">
        <v>55</v>
      </c>
      <c r="D537" s="12">
        <v>19</v>
      </c>
      <c r="E537" s="44">
        <f t="shared" si="37"/>
        <v>0.34545454545454546</v>
      </c>
      <c r="F537" s="4" t="s">
        <v>384</v>
      </c>
      <c r="G537" s="1">
        <v>169</v>
      </c>
      <c r="H537" s="35"/>
      <c r="I537" s="10"/>
    </row>
    <row r="538" spans="1:9" s="20" customFormat="1" ht="15" customHeight="1" x14ac:dyDescent="0.2">
      <c r="A538" s="1">
        <v>2018</v>
      </c>
      <c r="B538" s="13" t="s">
        <v>817</v>
      </c>
      <c r="C538" s="12">
        <v>63</v>
      </c>
      <c r="D538" s="12">
        <v>17</v>
      </c>
      <c r="E538" s="44">
        <f t="shared" si="37"/>
        <v>0.26984126984126983</v>
      </c>
      <c r="F538" s="4" t="s">
        <v>384</v>
      </c>
      <c r="G538" s="1"/>
      <c r="H538" s="35"/>
      <c r="I538" s="10"/>
    </row>
    <row r="539" spans="1:9" s="20" customFormat="1" ht="15" customHeight="1" x14ac:dyDescent="0.2">
      <c r="A539" s="1">
        <v>2018</v>
      </c>
      <c r="B539" s="13" t="s">
        <v>838</v>
      </c>
      <c r="C539" s="12">
        <v>40</v>
      </c>
      <c r="D539" s="12">
        <v>10</v>
      </c>
      <c r="E539" s="44">
        <f t="shared" si="37"/>
        <v>0.25</v>
      </c>
      <c r="F539" s="4" t="s">
        <v>384</v>
      </c>
      <c r="G539" s="1">
        <v>358</v>
      </c>
      <c r="H539" s="35"/>
      <c r="I539" s="10"/>
    </row>
    <row r="540" spans="1:9" s="20" customFormat="1" ht="15" customHeight="1" x14ac:dyDescent="0.2">
      <c r="A540" s="1">
        <v>2018</v>
      </c>
      <c r="B540" s="13" t="s">
        <v>445</v>
      </c>
      <c r="C540" s="12">
        <v>130</v>
      </c>
      <c r="D540" s="12">
        <v>40</v>
      </c>
      <c r="E540" s="44">
        <f t="shared" si="37"/>
        <v>0.30769230769230771</v>
      </c>
      <c r="F540" s="4" t="s">
        <v>384</v>
      </c>
      <c r="G540" s="1">
        <v>131</v>
      </c>
      <c r="H540" s="35"/>
      <c r="I540" s="10"/>
    </row>
    <row r="541" spans="1:9" s="20" customFormat="1" ht="15" customHeight="1" x14ac:dyDescent="0.2">
      <c r="A541" s="1">
        <v>2018</v>
      </c>
      <c r="B541" s="13" t="s">
        <v>143</v>
      </c>
      <c r="C541" s="12">
        <v>56</v>
      </c>
      <c r="D541" s="12">
        <v>12</v>
      </c>
      <c r="E541" s="44">
        <f t="shared" si="37"/>
        <v>0.21428571428571427</v>
      </c>
      <c r="F541" s="4" t="s">
        <v>384</v>
      </c>
      <c r="G541" s="1">
        <v>153</v>
      </c>
      <c r="H541" s="35"/>
      <c r="I541" s="10"/>
    </row>
    <row r="542" spans="1:9" s="20" customFormat="1" ht="15" customHeight="1" x14ac:dyDescent="0.2">
      <c r="A542" s="1">
        <v>2018</v>
      </c>
      <c r="B542" s="13" t="s">
        <v>87</v>
      </c>
      <c r="C542" s="12">
        <v>26</v>
      </c>
      <c r="D542" s="12">
        <v>8</v>
      </c>
      <c r="E542" s="44">
        <f t="shared" si="37"/>
        <v>0.30769230769230771</v>
      </c>
      <c r="F542" s="4" t="s">
        <v>384</v>
      </c>
      <c r="G542" s="1"/>
      <c r="H542" s="45" t="s">
        <v>921</v>
      </c>
      <c r="I542" s="10"/>
    </row>
    <row r="543" spans="1:9" s="20" customFormat="1" ht="15" customHeight="1" x14ac:dyDescent="0.2">
      <c r="A543" s="1">
        <v>2018</v>
      </c>
      <c r="B543" s="13" t="s">
        <v>467</v>
      </c>
      <c r="C543" s="12">
        <v>101</v>
      </c>
      <c r="D543" s="12">
        <v>21</v>
      </c>
      <c r="E543" s="44">
        <f t="shared" si="37"/>
        <v>0.20792079207920791</v>
      </c>
      <c r="F543" s="4" t="s">
        <v>384</v>
      </c>
      <c r="G543" s="1"/>
      <c r="H543" s="35"/>
      <c r="I543" s="10"/>
    </row>
    <row r="544" spans="1:9" s="20" customFormat="1" ht="15" customHeight="1" x14ac:dyDescent="0.2">
      <c r="A544" s="1">
        <v>2018</v>
      </c>
      <c r="B544" s="13" t="s">
        <v>846</v>
      </c>
      <c r="C544" s="12">
        <v>106</v>
      </c>
      <c r="D544" s="12">
        <v>49</v>
      </c>
      <c r="E544" s="44">
        <f t="shared" si="37"/>
        <v>0.46226415094339623</v>
      </c>
      <c r="F544" s="4" t="s">
        <v>384</v>
      </c>
      <c r="G544" s="1" t="s">
        <v>309</v>
      </c>
      <c r="H544" s="35"/>
      <c r="I544" s="10"/>
    </row>
    <row r="545" spans="1:9" s="20" customFormat="1" ht="15" customHeight="1" x14ac:dyDescent="0.2">
      <c r="A545" s="1">
        <v>2018</v>
      </c>
      <c r="B545" s="13" t="s">
        <v>847</v>
      </c>
      <c r="C545" s="12">
        <v>46</v>
      </c>
      <c r="D545" s="12">
        <v>9</v>
      </c>
      <c r="E545" s="44">
        <f t="shared" si="37"/>
        <v>0.19565217391304349</v>
      </c>
      <c r="F545" s="4" t="s">
        <v>384</v>
      </c>
      <c r="G545" s="1">
        <v>312</v>
      </c>
      <c r="H545" s="35" t="s">
        <v>887</v>
      </c>
      <c r="I545" s="10"/>
    </row>
    <row r="546" spans="1:9" s="20" customFormat="1" ht="15" customHeight="1" x14ac:dyDescent="0.2">
      <c r="A546" s="1">
        <v>2018</v>
      </c>
      <c r="B546" s="13" t="s">
        <v>307</v>
      </c>
      <c r="C546" s="12">
        <v>114</v>
      </c>
      <c r="D546" s="12">
        <v>24</v>
      </c>
      <c r="E546" s="44">
        <f t="shared" si="37"/>
        <v>0.21052631578947367</v>
      </c>
      <c r="F546" s="4" t="s">
        <v>384</v>
      </c>
      <c r="G546" s="1">
        <v>179</v>
      </c>
      <c r="H546" s="35" t="s">
        <v>922</v>
      </c>
      <c r="I546" s="10"/>
    </row>
    <row r="547" spans="1:9" s="20" customFormat="1" ht="15" customHeight="1" x14ac:dyDescent="0.2">
      <c r="A547" s="1">
        <v>2018</v>
      </c>
      <c r="B547" s="13" t="s">
        <v>85</v>
      </c>
      <c r="C547" s="12">
        <v>13</v>
      </c>
      <c r="D547" s="12">
        <v>2</v>
      </c>
      <c r="E547" s="44">
        <f t="shared" si="37"/>
        <v>0.15384615384615385</v>
      </c>
      <c r="F547" s="4" t="s">
        <v>384</v>
      </c>
      <c r="G547" s="1"/>
      <c r="H547" s="35"/>
      <c r="I547" s="10"/>
    </row>
    <row r="548" spans="1:9" s="20" customFormat="1" ht="15" customHeight="1" x14ac:dyDescent="0.2">
      <c r="A548" s="1">
        <v>2018</v>
      </c>
      <c r="B548" s="13" t="s">
        <v>839</v>
      </c>
      <c r="C548" s="12">
        <v>51</v>
      </c>
      <c r="D548" s="12">
        <v>25</v>
      </c>
      <c r="E548" s="44">
        <f t="shared" si="37"/>
        <v>0.49019607843137253</v>
      </c>
      <c r="F548" s="4" t="s">
        <v>384</v>
      </c>
      <c r="G548" s="1"/>
      <c r="H548" s="35"/>
      <c r="I548" s="10"/>
    </row>
    <row r="549" spans="1:9" s="20" customFormat="1" ht="15" customHeight="1" x14ac:dyDescent="0.2">
      <c r="A549" s="1">
        <v>2018</v>
      </c>
      <c r="B549" s="13" t="s">
        <v>844</v>
      </c>
      <c r="C549" s="12">
        <v>52</v>
      </c>
      <c r="D549" s="12">
        <v>23</v>
      </c>
      <c r="E549" s="44">
        <f t="shared" si="37"/>
        <v>0.44230769230769229</v>
      </c>
      <c r="F549" s="4" t="s">
        <v>384</v>
      </c>
      <c r="G549" s="1" t="s">
        <v>309</v>
      </c>
      <c r="H549" s="35"/>
      <c r="I549" s="10"/>
    </row>
    <row r="550" spans="1:9" s="20" customFormat="1" ht="15" customHeight="1" x14ac:dyDescent="0.2">
      <c r="A550" s="1">
        <v>2018</v>
      </c>
      <c r="B550" s="13" t="s">
        <v>845</v>
      </c>
      <c r="C550" s="12">
        <v>22</v>
      </c>
      <c r="D550" s="12">
        <v>9</v>
      </c>
      <c r="E550" s="44">
        <f t="shared" si="37"/>
        <v>0.40909090909090912</v>
      </c>
      <c r="F550" s="4" t="s">
        <v>384</v>
      </c>
      <c r="G550" s="1"/>
      <c r="H550" s="35" t="s">
        <v>923</v>
      </c>
      <c r="I550" s="10"/>
    </row>
    <row r="551" spans="1:9" s="20" customFormat="1" ht="15" customHeight="1" x14ac:dyDescent="0.2">
      <c r="A551" s="1">
        <v>2018</v>
      </c>
      <c r="B551" s="13" t="s">
        <v>687</v>
      </c>
      <c r="C551" s="12">
        <v>8</v>
      </c>
      <c r="D551" s="12">
        <v>7</v>
      </c>
      <c r="E551" s="44">
        <f t="shared" si="37"/>
        <v>0.875</v>
      </c>
      <c r="F551" s="4" t="s">
        <v>384</v>
      </c>
      <c r="G551" s="1"/>
      <c r="H551" s="35"/>
      <c r="I551" s="10"/>
    </row>
    <row r="552" spans="1:9" s="20" customFormat="1" ht="15" customHeight="1" x14ac:dyDescent="0.2">
      <c r="A552" s="1">
        <v>2018</v>
      </c>
      <c r="B552" s="13" t="s">
        <v>842</v>
      </c>
      <c r="C552" s="12">
        <v>94</v>
      </c>
      <c r="D552" s="12">
        <v>58</v>
      </c>
      <c r="E552" s="44">
        <f t="shared" si="37"/>
        <v>0.61702127659574468</v>
      </c>
      <c r="F552" s="4" t="s">
        <v>384</v>
      </c>
      <c r="G552" s="1"/>
      <c r="H552" s="35"/>
      <c r="I552" s="10"/>
    </row>
    <row r="553" spans="1:9" s="20" customFormat="1" ht="15" customHeight="1" x14ac:dyDescent="0.2">
      <c r="A553" s="1">
        <v>2018</v>
      </c>
      <c r="B553" s="13" t="s">
        <v>843</v>
      </c>
      <c r="C553" s="12">
        <v>54</v>
      </c>
      <c r="D553" s="12">
        <v>20</v>
      </c>
      <c r="E553" s="44">
        <f t="shared" si="37"/>
        <v>0.37037037037037035</v>
      </c>
      <c r="F553" s="4" t="s">
        <v>384</v>
      </c>
      <c r="G553" s="1"/>
      <c r="H553" s="35"/>
      <c r="I553" s="10"/>
    </row>
    <row r="554" spans="1:9" s="20" customFormat="1" ht="15" customHeight="1" x14ac:dyDescent="0.2">
      <c r="A554" s="1">
        <v>2018</v>
      </c>
      <c r="B554" s="13" t="s">
        <v>91</v>
      </c>
      <c r="C554" s="12">
        <v>72</v>
      </c>
      <c r="D554" s="12">
        <v>17</v>
      </c>
      <c r="E554" s="44">
        <f t="shared" si="37"/>
        <v>0.2361111111111111</v>
      </c>
      <c r="F554" s="4" t="s">
        <v>384</v>
      </c>
      <c r="G554" s="1"/>
      <c r="H554" s="35"/>
      <c r="I554" s="10"/>
    </row>
    <row r="555" spans="1:9" s="20" customFormat="1" ht="15" customHeight="1" x14ac:dyDescent="0.2">
      <c r="A555" s="1">
        <v>2018</v>
      </c>
      <c r="B555" s="13" t="s">
        <v>840</v>
      </c>
      <c r="C555" s="12">
        <v>29</v>
      </c>
      <c r="D555" s="12">
        <v>13</v>
      </c>
      <c r="E555" s="44">
        <f t="shared" si="37"/>
        <v>0.44827586206896552</v>
      </c>
      <c r="F555" s="4" t="s">
        <v>384</v>
      </c>
      <c r="G555" s="1">
        <v>154</v>
      </c>
      <c r="H555" s="35"/>
      <c r="I555" s="10"/>
    </row>
    <row r="556" spans="1:9" s="20" customFormat="1" ht="15" customHeight="1" x14ac:dyDescent="0.2">
      <c r="A556" s="1">
        <v>2018</v>
      </c>
      <c r="B556" s="13" t="s">
        <v>841</v>
      </c>
      <c r="C556" s="12">
        <v>73</v>
      </c>
      <c r="D556" s="12">
        <v>15</v>
      </c>
      <c r="E556" s="44">
        <f t="shared" si="37"/>
        <v>0.20547945205479451</v>
      </c>
      <c r="F556" s="4" t="s">
        <v>384</v>
      </c>
      <c r="G556" s="1"/>
      <c r="H556" s="35"/>
      <c r="I556" s="10"/>
    </row>
    <row r="557" spans="1:9" s="20" customFormat="1" ht="15" customHeight="1" x14ac:dyDescent="0.2">
      <c r="A557" s="1">
        <v>2018</v>
      </c>
      <c r="B557" s="13" t="s">
        <v>361</v>
      </c>
      <c r="C557" s="12">
        <v>100</v>
      </c>
      <c r="D557" s="12">
        <v>22</v>
      </c>
      <c r="E557" s="44">
        <f t="shared" si="37"/>
        <v>0.22</v>
      </c>
      <c r="F557" s="4" t="s">
        <v>384</v>
      </c>
      <c r="G557" s="1"/>
      <c r="H557" s="35"/>
      <c r="I557" s="10"/>
    </row>
    <row r="558" spans="1:9" s="20" customFormat="1" ht="15" customHeight="1" x14ac:dyDescent="0.2">
      <c r="A558" s="1">
        <v>2018</v>
      </c>
      <c r="B558" s="13" t="s">
        <v>602</v>
      </c>
      <c r="C558" s="12">
        <v>134</v>
      </c>
      <c r="D558" s="12">
        <v>23</v>
      </c>
      <c r="E558" s="44">
        <f t="shared" si="37"/>
        <v>0.17164179104477612</v>
      </c>
      <c r="F558" s="4" t="s">
        <v>384</v>
      </c>
      <c r="G558" s="1"/>
      <c r="H558" s="35"/>
      <c r="I558" s="10"/>
    </row>
    <row r="559" spans="1:9" s="20" customFormat="1" ht="15" customHeight="1" x14ac:dyDescent="0.2">
      <c r="A559" s="1">
        <v>2018</v>
      </c>
      <c r="B559" s="13" t="s">
        <v>864</v>
      </c>
      <c r="C559" s="12">
        <v>4</v>
      </c>
      <c r="D559" s="12">
        <v>2</v>
      </c>
      <c r="E559" s="44">
        <f t="shared" si="37"/>
        <v>0.5</v>
      </c>
      <c r="F559" s="4" t="s">
        <v>384</v>
      </c>
      <c r="G559" s="1"/>
      <c r="H559" s="35"/>
      <c r="I559" s="10"/>
    </row>
    <row r="560" spans="1:9" s="20" customFormat="1" ht="15" customHeight="1" x14ac:dyDescent="0.2">
      <c r="A560" s="1">
        <v>2018</v>
      </c>
      <c r="B560" s="13" t="s">
        <v>865</v>
      </c>
      <c r="C560" s="12">
        <v>54</v>
      </c>
      <c r="D560" s="12">
        <v>15</v>
      </c>
      <c r="E560" s="44">
        <f t="shared" si="37"/>
        <v>0.27777777777777779</v>
      </c>
      <c r="F560" s="4" t="s">
        <v>384</v>
      </c>
      <c r="G560" s="1"/>
      <c r="H560" s="35"/>
      <c r="I560" s="10"/>
    </row>
    <row r="561" spans="1:9" s="20" customFormat="1" ht="15" customHeight="1" x14ac:dyDescent="0.2">
      <c r="A561" s="1"/>
      <c r="B561" s="13"/>
      <c r="C561" s="12"/>
      <c r="D561" s="12"/>
      <c r="E561" s="44"/>
      <c r="F561" s="4"/>
      <c r="G561" s="1"/>
      <c r="H561" s="35"/>
      <c r="I561" s="10"/>
    </row>
    <row r="562" spans="1:9" s="20" customFormat="1" ht="15" customHeight="1" x14ac:dyDescent="0.2">
      <c r="A562" s="1">
        <v>2018</v>
      </c>
      <c r="B562" s="8" t="s">
        <v>820</v>
      </c>
      <c r="C562" s="12">
        <v>9</v>
      </c>
      <c r="D562" s="12">
        <v>6</v>
      </c>
      <c r="E562" s="1" t="s">
        <v>309</v>
      </c>
      <c r="F562" s="10" t="s">
        <v>250</v>
      </c>
      <c r="G562" s="1" t="s">
        <v>309</v>
      </c>
      <c r="H562" s="35"/>
      <c r="I562" s="10"/>
    </row>
    <row r="563" spans="1:9" s="20" customFormat="1" ht="15" customHeight="1" x14ac:dyDescent="0.2">
      <c r="A563" s="1">
        <v>2018</v>
      </c>
      <c r="B563" s="8" t="s">
        <v>830</v>
      </c>
      <c r="C563" s="12">
        <v>4</v>
      </c>
      <c r="D563" s="12">
        <v>4</v>
      </c>
      <c r="E563" s="3">
        <f>IF(ISNUMBER(D563),D563/C563,"")</f>
        <v>1</v>
      </c>
      <c r="F563" s="10" t="s">
        <v>250</v>
      </c>
      <c r="G563" s="1">
        <v>59</v>
      </c>
      <c r="H563" s="35"/>
      <c r="I563" s="10"/>
    </row>
    <row r="564" spans="1:9" s="20" customFormat="1" ht="15" customHeight="1" x14ac:dyDescent="0.2">
      <c r="A564" s="1">
        <v>2018</v>
      </c>
      <c r="B564" s="8" t="s">
        <v>832</v>
      </c>
      <c r="C564" s="12">
        <v>101</v>
      </c>
      <c r="D564" s="12">
        <v>55</v>
      </c>
      <c r="E564" s="3">
        <f>IF(ISNUMBER(D564),D564/C564,"")</f>
        <v>0.54455445544554459</v>
      </c>
      <c r="F564" s="10" t="s">
        <v>250</v>
      </c>
      <c r="G564" s="1" t="s">
        <v>309</v>
      </c>
      <c r="H564" s="35"/>
      <c r="I564" s="10"/>
    </row>
    <row r="565" spans="1:9" s="20" customFormat="1" ht="15" customHeight="1" x14ac:dyDescent="0.2">
      <c r="A565" s="1">
        <v>2018</v>
      </c>
      <c r="B565" s="8" t="s">
        <v>833</v>
      </c>
      <c r="C565" s="12">
        <v>50</v>
      </c>
      <c r="D565" s="12">
        <v>9</v>
      </c>
      <c r="E565" s="3">
        <f t="shared" ref="E565:E567" si="38">IF(ISNUMBER(D565),D565/C565,"")</f>
        <v>0.18</v>
      </c>
      <c r="F565" s="10" t="s">
        <v>250</v>
      </c>
      <c r="G565" s="1"/>
      <c r="H565" s="35" t="s">
        <v>889</v>
      </c>
      <c r="I565" s="10"/>
    </row>
    <row r="566" spans="1:9" s="20" customFormat="1" ht="15" customHeight="1" x14ac:dyDescent="0.2">
      <c r="A566" s="1">
        <v>2018</v>
      </c>
      <c r="B566" s="8" t="s">
        <v>553</v>
      </c>
      <c r="C566" s="12">
        <v>160</v>
      </c>
      <c r="D566" s="12">
        <v>159</v>
      </c>
      <c r="E566" s="1" t="s">
        <v>309</v>
      </c>
      <c r="F566" s="10" t="s">
        <v>250</v>
      </c>
      <c r="G566" s="1" t="s">
        <v>309</v>
      </c>
      <c r="H566" s="35"/>
      <c r="I566" s="10"/>
    </row>
    <row r="567" spans="1:9" s="20" customFormat="1" ht="15" customHeight="1" x14ac:dyDescent="0.2">
      <c r="A567" s="1">
        <v>2018</v>
      </c>
      <c r="B567" s="8" t="s">
        <v>563</v>
      </c>
      <c r="C567" s="12">
        <v>142</v>
      </c>
      <c r="D567" s="12">
        <v>37</v>
      </c>
      <c r="E567" s="3">
        <f t="shared" si="38"/>
        <v>0.26056338028169013</v>
      </c>
      <c r="F567" s="10" t="s">
        <v>250</v>
      </c>
      <c r="G567" s="1"/>
      <c r="H567" s="35"/>
      <c r="I567" s="10"/>
    </row>
    <row r="568" spans="1:9" s="20" customFormat="1" ht="15" customHeight="1" x14ac:dyDescent="0.2">
      <c r="A568" s="1">
        <v>2018</v>
      </c>
      <c r="B568" s="4" t="s">
        <v>535</v>
      </c>
      <c r="C568" s="12">
        <v>120</v>
      </c>
      <c r="D568" s="12">
        <v>120</v>
      </c>
      <c r="E568" s="1" t="s">
        <v>309</v>
      </c>
      <c r="F568" s="10" t="s">
        <v>250</v>
      </c>
      <c r="G568" s="1" t="s">
        <v>309</v>
      </c>
      <c r="H568" s="35"/>
      <c r="I568" s="10"/>
    </row>
    <row r="569" spans="1:9" s="20" customFormat="1" ht="15" customHeight="1" x14ac:dyDescent="0.2">
      <c r="A569" s="1">
        <v>2018</v>
      </c>
      <c r="B569" s="4" t="s">
        <v>546</v>
      </c>
      <c r="C569" s="12">
        <v>104</v>
      </c>
      <c r="D569" s="12">
        <v>29</v>
      </c>
      <c r="E569" s="3">
        <f t="shared" ref="E569" si="39">IF(ISNUMBER(D569),D569/C569,"")</f>
        <v>0.27884615384615385</v>
      </c>
      <c r="F569" s="10" t="s">
        <v>250</v>
      </c>
      <c r="G569" s="1"/>
      <c r="H569" s="35" t="s">
        <v>920</v>
      </c>
      <c r="I569" s="10"/>
    </row>
    <row r="570" spans="1:9" s="20" customFormat="1" ht="15" customHeight="1" x14ac:dyDescent="0.2">
      <c r="A570" s="1">
        <v>2018</v>
      </c>
      <c r="B570" s="4" t="s">
        <v>871</v>
      </c>
      <c r="C570" s="12">
        <v>44</v>
      </c>
      <c r="D570" s="12">
        <v>43</v>
      </c>
      <c r="E570" s="1" t="s">
        <v>309</v>
      </c>
      <c r="F570" s="10" t="s">
        <v>250</v>
      </c>
      <c r="G570" s="1" t="s">
        <v>309</v>
      </c>
      <c r="H570" s="35"/>
      <c r="I570" s="10"/>
    </row>
    <row r="571" spans="1:9" s="20" customFormat="1" ht="15" customHeight="1" x14ac:dyDescent="0.2">
      <c r="A571" s="1">
        <v>2018</v>
      </c>
      <c r="B571" s="4" t="s">
        <v>872</v>
      </c>
      <c r="C571" s="12">
        <v>39</v>
      </c>
      <c r="D571" s="12">
        <v>9</v>
      </c>
      <c r="E571" s="3">
        <f>IF(ISNUMBER(D571),D571/C571,"")</f>
        <v>0.23076923076923078</v>
      </c>
      <c r="F571" s="10" t="s">
        <v>250</v>
      </c>
      <c r="G571" s="1"/>
      <c r="H571" s="35"/>
      <c r="I571" s="10"/>
    </row>
    <row r="572" spans="1:9" s="20" customFormat="1" ht="15" customHeight="1" x14ac:dyDescent="0.2">
      <c r="A572" s="1">
        <v>2018</v>
      </c>
      <c r="B572" s="4" t="s">
        <v>775</v>
      </c>
      <c r="C572" s="12">
        <v>19</v>
      </c>
      <c r="D572" s="12">
        <v>9</v>
      </c>
      <c r="E572" s="3">
        <f>IF(ISNUMBER(D572),D572/C572,"")</f>
        <v>0.47368421052631576</v>
      </c>
      <c r="F572" s="10" t="s">
        <v>250</v>
      </c>
      <c r="G572" s="1"/>
      <c r="H572" s="35"/>
      <c r="I572" s="10"/>
    </row>
    <row r="573" spans="1:9" s="20" customFormat="1" ht="15" customHeight="1" x14ac:dyDescent="0.2">
      <c r="A573" s="1">
        <v>2018</v>
      </c>
      <c r="B573" s="4" t="s">
        <v>873</v>
      </c>
      <c r="C573" s="12">
        <v>12</v>
      </c>
      <c r="D573" s="12">
        <v>12</v>
      </c>
      <c r="E573" s="1" t="s">
        <v>309</v>
      </c>
      <c r="F573" s="10" t="s">
        <v>250</v>
      </c>
      <c r="G573" s="1" t="s">
        <v>309</v>
      </c>
      <c r="H573" s="35"/>
      <c r="I573" s="10"/>
    </row>
    <row r="574" spans="1:9" s="20" customFormat="1" ht="15" customHeight="1" x14ac:dyDescent="0.2">
      <c r="A574" s="1">
        <v>2018</v>
      </c>
      <c r="B574" s="4" t="s">
        <v>874</v>
      </c>
      <c r="C574" s="12">
        <v>12</v>
      </c>
      <c r="D574" s="12">
        <v>7</v>
      </c>
      <c r="E574" s="3">
        <f t="shared" ref="E574:E576" si="40">IF(ISNUMBER(D574),D574/C574,"")</f>
        <v>0.58333333333333337</v>
      </c>
      <c r="F574" s="10" t="s">
        <v>250</v>
      </c>
      <c r="G574" s="1"/>
      <c r="H574" s="68"/>
      <c r="I574" s="10"/>
    </row>
    <row r="575" spans="1:9" s="20" customFormat="1" ht="15" customHeight="1" x14ac:dyDescent="0.2">
      <c r="A575" s="1">
        <v>2018</v>
      </c>
      <c r="B575" s="4" t="s">
        <v>560</v>
      </c>
      <c r="C575" s="12">
        <v>190</v>
      </c>
      <c r="D575" s="12">
        <v>189</v>
      </c>
      <c r="E575" s="1" t="s">
        <v>309</v>
      </c>
      <c r="F575" s="10" t="s">
        <v>250</v>
      </c>
      <c r="G575" s="1" t="s">
        <v>309</v>
      </c>
      <c r="H575" s="21" t="s">
        <v>831</v>
      </c>
      <c r="I575" s="10"/>
    </row>
    <row r="576" spans="1:9" s="20" customFormat="1" ht="15" customHeight="1" x14ac:dyDescent="0.2">
      <c r="A576" s="1">
        <v>2018</v>
      </c>
      <c r="B576" s="8" t="s">
        <v>566</v>
      </c>
      <c r="C576" s="12">
        <v>169</v>
      </c>
      <c r="D576" s="12">
        <v>33</v>
      </c>
      <c r="E576" s="3">
        <f t="shared" si="40"/>
        <v>0.19526627218934911</v>
      </c>
      <c r="F576" s="10" t="s">
        <v>250</v>
      </c>
      <c r="G576" s="1"/>
      <c r="H576" s="76" t="s">
        <v>879</v>
      </c>
      <c r="I576" s="10"/>
    </row>
    <row r="577" spans="1:19" s="20" customFormat="1" ht="15" customHeight="1" x14ac:dyDescent="0.2">
      <c r="A577" s="1">
        <v>2018</v>
      </c>
      <c r="B577" s="8" t="s">
        <v>658</v>
      </c>
      <c r="C577" s="12">
        <v>92</v>
      </c>
      <c r="D577" s="12">
        <v>92</v>
      </c>
      <c r="E577" s="1" t="s">
        <v>309</v>
      </c>
      <c r="F577" s="10" t="s">
        <v>250</v>
      </c>
      <c r="G577" s="1" t="s">
        <v>309</v>
      </c>
      <c r="H577" s="35"/>
      <c r="I577" s="10"/>
    </row>
    <row r="578" spans="1:19" s="20" customFormat="1" ht="15" customHeight="1" x14ac:dyDescent="0.2">
      <c r="A578" s="1">
        <v>2018</v>
      </c>
      <c r="B578" s="8" t="s">
        <v>659</v>
      </c>
      <c r="C578" s="12">
        <v>74</v>
      </c>
      <c r="D578" s="12">
        <v>4</v>
      </c>
      <c r="E578" s="3">
        <f t="shared" ref="E578:E579" si="41">IF(ISNUMBER(D578),D578/C578,"")</f>
        <v>5.4054054054054057E-2</v>
      </c>
      <c r="F578" s="10" t="s">
        <v>250</v>
      </c>
      <c r="G578" s="1"/>
      <c r="H578" s="35"/>
      <c r="I578" s="10"/>
    </row>
    <row r="579" spans="1:19" s="20" customFormat="1" ht="15" customHeight="1" x14ac:dyDescent="0.2">
      <c r="A579" s="1"/>
      <c r="B579" s="8"/>
      <c r="C579" s="12"/>
      <c r="D579" s="12"/>
      <c r="E579" s="3" t="str">
        <f t="shared" si="41"/>
        <v/>
      </c>
      <c r="F579" s="10"/>
      <c r="G579" s="1"/>
      <c r="H579" s="35"/>
      <c r="I579" s="10"/>
    </row>
    <row r="580" spans="1:19" s="4" customFormat="1" ht="15" customHeight="1" x14ac:dyDescent="0.2">
      <c r="A580" s="1">
        <v>2017</v>
      </c>
      <c r="B580" s="2" t="s">
        <v>49</v>
      </c>
      <c r="C580" s="37">
        <v>264</v>
      </c>
      <c r="D580" s="37">
        <v>43</v>
      </c>
      <c r="E580" s="3">
        <f>IF(ISNUMBER(D580),D580/C580,"")</f>
        <v>0.16287878787878787</v>
      </c>
      <c r="F580" s="4" t="s">
        <v>299</v>
      </c>
      <c r="G580" s="5"/>
      <c r="H580" s="35"/>
    </row>
    <row r="581" spans="1:19" s="4" customFormat="1" ht="15" customHeight="1" x14ac:dyDescent="0.2">
      <c r="A581" s="1">
        <v>2017</v>
      </c>
      <c r="B581" s="2" t="s">
        <v>259</v>
      </c>
      <c r="C581" s="37">
        <v>169</v>
      </c>
      <c r="D581" s="37">
        <v>36</v>
      </c>
      <c r="E581" s="3">
        <f t="shared" ref="E581:E591" si="42">IF(ISNUMBER(D581),D581/C581,"")</f>
        <v>0.21301775147928995</v>
      </c>
      <c r="F581" s="4" t="s">
        <v>299</v>
      </c>
      <c r="G581" s="5"/>
      <c r="H581" s="35" t="s">
        <v>1265</v>
      </c>
    </row>
    <row r="582" spans="1:19" s="4" customFormat="1" ht="15" customHeight="1" x14ac:dyDescent="0.2">
      <c r="A582" s="1">
        <v>2017</v>
      </c>
      <c r="B582" s="7" t="s">
        <v>12</v>
      </c>
      <c r="C582" s="37">
        <v>219</v>
      </c>
      <c r="D582" s="37">
        <v>51</v>
      </c>
      <c r="E582" s="3">
        <f t="shared" si="42"/>
        <v>0.23287671232876711</v>
      </c>
      <c r="F582" s="4" t="s">
        <v>299</v>
      </c>
      <c r="G582" s="5"/>
      <c r="H582" s="35" t="s">
        <v>798</v>
      </c>
    </row>
    <row r="583" spans="1:19" s="4" customFormat="1" ht="15" customHeight="1" x14ac:dyDescent="0.2">
      <c r="A583" s="1">
        <v>2017</v>
      </c>
      <c r="B583" s="2" t="s">
        <v>787</v>
      </c>
      <c r="C583" s="37">
        <v>138</v>
      </c>
      <c r="D583" s="37">
        <v>41</v>
      </c>
      <c r="E583" s="3">
        <f t="shared" si="42"/>
        <v>0.29710144927536231</v>
      </c>
      <c r="F583" s="4" t="s">
        <v>299</v>
      </c>
      <c r="G583" s="5"/>
      <c r="H583" s="35" t="s">
        <v>802</v>
      </c>
    </row>
    <row r="584" spans="1:19" s="4" customFormat="1" ht="15" customHeight="1" x14ac:dyDescent="0.2">
      <c r="A584" s="1">
        <v>2017</v>
      </c>
      <c r="B584" s="2" t="s">
        <v>784</v>
      </c>
      <c r="C584" s="37">
        <v>69</v>
      </c>
      <c r="D584" s="37">
        <v>65</v>
      </c>
      <c r="E584" s="1" t="s">
        <v>309</v>
      </c>
      <c r="F584" s="4" t="s">
        <v>299</v>
      </c>
      <c r="G584" s="5"/>
      <c r="H584" s="35" t="s">
        <v>793</v>
      </c>
    </row>
    <row r="585" spans="1:19" s="4" customFormat="1" ht="15" customHeight="1" x14ac:dyDescent="0.2">
      <c r="A585" s="1">
        <v>2017</v>
      </c>
      <c r="B585" s="2" t="s">
        <v>785</v>
      </c>
      <c r="C585" s="37">
        <v>42</v>
      </c>
      <c r="D585" s="37">
        <v>23</v>
      </c>
      <c r="E585" s="3">
        <f t="shared" si="42"/>
        <v>0.54761904761904767</v>
      </c>
      <c r="F585" s="4" t="s">
        <v>299</v>
      </c>
      <c r="G585" s="5"/>
      <c r="H585" s="35"/>
    </row>
    <row r="586" spans="1:19" s="4" customFormat="1" ht="15" customHeight="1" x14ac:dyDescent="0.2">
      <c r="A586" s="1">
        <v>2017</v>
      </c>
      <c r="B586" s="2" t="s">
        <v>181</v>
      </c>
      <c r="C586" s="37">
        <v>2</v>
      </c>
      <c r="D586" s="37">
        <v>0</v>
      </c>
      <c r="E586" s="3">
        <f t="shared" si="42"/>
        <v>0</v>
      </c>
      <c r="F586" s="4" t="s">
        <v>299</v>
      </c>
      <c r="G586" s="5"/>
      <c r="H586" s="35" t="s">
        <v>803</v>
      </c>
    </row>
    <row r="587" spans="1:19" s="4" customFormat="1" ht="15" customHeight="1" x14ac:dyDescent="0.2">
      <c r="A587" s="1">
        <v>2017</v>
      </c>
      <c r="B587" s="2" t="s">
        <v>782</v>
      </c>
      <c r="C587" s="37">
        <v>196</v>
      </c>
      <c r="D587" s="37">
        <v>83</v>
      </c>
      <c r="E587" s="3">
        <f t="shared" si="42"/>
        <v>0.42346938775510207</v>
      </c>
      <c r="F587" s="4" t="s">
        <v>299</v>
      </c>
      <c r="G587" s="5"/>
      <c r="H587" s="21"/>
    </row>
    <row r="588" spans="1:19" s="4" customFormat="1" ht="15" customHeight="1" x14ac:dyDescent="0.2">
      <c r="A588" s="1">
        <v>2017</v>
      </c>
      <c r="B588" s="2" t="s">
        <v>653</v>
      </c>
      <c r="C588" s="37">
        <v>25</v>
      </c>
      <c r="D588" s="37">
        <v>11</v>
      </c>
      <c r="E588" s="3">
        <f t="shared" si="42"/>
        <v>0.44</v>
      </c>
      <c r="F588" s="4" t="s">
        <v>299</v>
      </c>
      <c r="G588" s="5"/>
      <c r="H588" s="35"/>
    </row>
    <row r="589" spans="1:19" s="4" customFormat="1" ht="15" customHeight="1" x14ac:dyDescent="0.2">
      <c r="A589" s="1">
        <v>2017</v>
      </c>
      <c r="B589" s="2" t="s">
        <v>783</v>
      </c>
      <c r="C589" s="37">
        <v>146</v>
      </c>
      <c r="D589" s="37">
        <v>30</v>
      </c>
      <c r="E589" s="3">
        <f t="shared" si="42"/>
        <v>0.20547945205479451</v>
      </c>
      <c r="F589" s="4" t="s">
        <v>299</v>
      </c>
      <c r="G589" s="5"/>
      <c r="H589" s="21" t="s">
        <v>792</v>
      </c>
    </row>
    <row r="590" spans="1:19" s="4" customFormat="1" ht="15" customHeight="1" x14ac:dyDescent="0.2">
      <c r="A590" s="1">
        <v>2017</v>
      </c>
      <c r="B590" s="2" t="s">
        <v>464</v>
      </c>
      <c r="C590" s="37">
        <v>32</v>
      </c>
      <c r="D590" s="37">
        <v>3</v>
      </c>
      <c r="E590" s="3">
        <f t="shared" si="42"/>
        <v>9.375E-2</v>
      </c>
      <c r="F590" s="4" t="s">
        <v>299</v>
      </c>
      <c r="G590" s="5"/>
      <c r="H590" s="35" t="s">
        <v>891</v>
      </c>
    </row>
    <row r="591" spans="1:19" s="4" customFormat="1" ht="15" customHeight="1" x14ac:dyDescent="0.2">
      <c r="A591" s="1">
        <v>2017</v>
      </c>
      <c r="B591" s="2" t="s">
        <v>790</v>
      </c>
      <c r="C591" s="1">
        <v>143</v>
      </c>
      <c r="D591" s="37">
        <v>38</v>
      </c>
      <c r="E591" s="3">
        <f t="shared" si="42"/>
        <v>0.26573426573426573</v>
      </c>
      <c r="F591" s="4" t="s">
        <v>299</v>
      </c>
      <c r="G591" s="5"/>
      <c r="H591" s="35" t="s">
        <v>791</v>
      </c>
    </row>
    <row r="592" spans="1:19" s="4" customFormat="1" ht="15" customHeight="1" x14ac:dyDescent="0.2">
      <c r="A592" s="1">
        <v>2017</v>
      </c>
      <c r="B592" s="6" t="s">
        <v>680</v>
      </c>
      <c r="C592" s="12">
        <v>146</v>
      </c>
      <c r="D592" s="12">
        <v>145</v>
      </c>
      <c r="E592" s="1" t="s">
        <v>309</v>
      </c>
      <c r="F592" s="10" t="s">
        <v>681</v>
      </c>
      <c r="G592" s="1" t="s">
        <v>309</v>
      </c>
      <c r="H592" s="35"/>
      <c r="I592" s="10"/>
      <c r="J592" s="10"/>
      <c r="K592" s="10"/>
      <c r="L592" s="10"/>
      <c r="M592" s="10"/>
      <c r="N592" s="10"/>
      <c r="O592" s="10"/>
      <c r="P592" s="10"/>
      <c r="Q592" s="10"/>
      <c r="R592" s="10"/>
      <c r="S592" s="10"/>
    </row>
    <row r="593" spans="1:19" s="4" customFormat="1" ht="15" customHeight="1" x14ac:dyDescent="0.2">
      <c r="A593" s="1">
        <v>2017</v>
      </c>
      <c r="B593" s="6" t="s">
        <v>683</v>
      </c>
      <c r="C593" s="12">
        <v>111</v>
      </c>
      <c r="D593" s="12">
        <v>19</v>
      </c>
      <c r="E593" s="3">
        <f>IF(ISNUMBER(D593),D593/C593,"")</f>
        <v>0.17117117117117117</v>
      </c>
      <c r="F593" s="10" t="s">
        <v>681</v>
      </c>
      <c r="G593" s="47">
        <v>148</v>
      </c>
      <c r="H593" s="35"/>
      <c r="I593" s="10"/>
      <c r="J593" s="10"/>
      <c r="K593" s="10"/>
      <c r="L593" s="10"/>
      <c r="M593" s="10"/>
      <c r="N593" s="10"/>
      <c r="O593" s="10"/>
      <c r="P593" s="10"/>
      <c r="Q593" s="10"/>
      <c r="R593" s="10"/>
      <c r="S593" s="10"/>
    </row>
    <row r="594" spans="1:19" s="4" customFormat="1" ht="15" customHeight="1" x14ac:dyDescent="0.2">
      <c r="A594" s="1">
        <v>2017</v>
      </c>
      <c r="B594" s="6" t="s">
        <v>559</v>
      </c>
      <c r="C594" s="12">
        <v>101</v>
      </c>
      <c r="D594" s="12">
        <v>59</v>
      </c>
      <c r="E594" s="1" t="s">
        <v>309</v>
      </c>
      <c r="F594" s="10" t="s">
        <v>681</v>
      </c>
      <c r="G594" s="1" t="s">
        <v>309</v>
      </c>
      <c r="H594" s="35"/>
      <c r="I594" s="10"/>
      <c r="J594" s="10"/>
      <c r="K594" s="10"/>
      <c r="L594" s="10"/>
      <c r="M594" s="10"/>
      <c r="N594" s="10"/>
      <c r="O594" s="10"/>
      <c r="P594" s="10"/>
      <c r="Q594" s="10"/>
      <c r="R594" s="10"/>
      <c r="S594" s="10"/>
    </row>
    <row r="595" spans="1:19" s="4" customFormat="1" ht="15" customHeight="1" x14ac:dyDescent="0.2">
      <c r="A595" s="1">
        <v>2017</v>
      </c>
      <c r="B595" s="6" t="s">
        <v>580</v>
      </c>
      <c r="C595" s="12">
        <v>46</v>
      </c>
      <c r="D595" s="12">
        <v>8</v>
      </c>
      <c r="E595" s="3">
        <f t="shared" ref="E595:E596" si="43">IF(ISNUMBER(D595),D595/C595,"")</f>
        <v>0.17391304347826086</v>
      </c>
      <c r="F595" s="10" t="s">
        <v>681</v>
      </c>
      <c r="G595" s="47">
        <v>186</v>
      </c>
      <c r="H595" s="35"/>
      <c r="I595" s="10"/>
      <c r="J595" s="10"/>
      <c r="K595" s="10"/>
      <c r="L595" s="10"/>
      <c r="M595" s="10"/>
      <c r="N595" s="10"/>
      <c r="O595" s="10"/>
      <c r="P595" s="10"/>
      <c r="Q595" s="10"/>
      <c r="R595" s="10"/>
      <c r="S595" s="10"/>
    </row>
    <row r="596" spans="1:19" s="4" customFormat="1" ht="15" customHeight="1" x14ac:dyDescent="0.2">
      <c r="A596" s="1">
        <v>2017</v>
      </c>
      <c r="B596" s="6" t="s">
        <v>828</v>
      </c>
      <c r="C596" s="12">
        <v>54</v>
      </c>
      <c r="D596" s="12">
        <v>32</v>
      </c>
      <c r="E596" s="3">
        <f t="shared" si="43"/>
        <v>0.59259259259259256</v>
      </c>
      <c r="F596" s="10" t="s">
        <v>681</v>
      </c>
      <c r="G596" s="11"/>
      <c r="H596" s="35"/>
      <c r="I596" s="10"/>
      <c r="J596" s="10"/>
      <c r="K596" s="10"/>
      <c r="L596" s="10"/>
      <c r="M596" s="10"/>
      <c r="N596" s="10"/>
      <c r="O596" s="10"/>
      <c r="P596" s="10"/>
      <c r="Q596" s="10"/>
      <c r="R596" s="10"/>
      <c r="S596" s="10"/>
    </row>
    <row r="597" spans="1:19" s="20" customFormat="1" ht="15" customHeight="1" x14ac:dyDescent="0.2">
      <c r="A597" s="9">
        <v>2017</v>
      </c>
      <c r="B597" s="21" t="s">
        <v>70</v>
      </c>
      <c r="C597" s="12">
        <v>88</v>
      </c>
      <c r="D597" s="12">
        <v>12</v>
      </c>
      <c r="E597" s="3">
        <f>IF(ISNUMBER(D597),D597/C597,"")</f>
        <v>0.13636363636363635</v>
      </c>
      <c r="F597" s="4" t="s">
        <v>384</v>
      </c>
      <c r="G597" s="17"/>
      <c r="H597" s="70"/>
      <c r="I597" s="10"/>
    </row>
    <row r="598" spans="1:19" s="20" customFormat="1" ht="15" customHeight="1" x14ac:dyDescent="0.2">
      <c r="A598" s="9">
        <v>2017</v>
      </c>
      <c r="B598" s="21" t="s">
        <v>536</v>
      </c>
      <c r="C598" s="12">
        <v>39</v>
      </c>
      <c r="D598" s="12">
        <v>5</v>
      </c>
      <c r="E598" s="3">
        <f t="shared" ref="E598:E618" si="44">IF(ISNUMBER(D598),D598/C598,"")</f>
        <v>0.12820512820512819</v>
      </c>
      <c r="F598" s="4" t="s">
        <v>384</v>
      </c>
      <c r="G598" s="17"/>
      <c r="H598" s="35" t="s">
        <v>804</v>
      </c>
      <c r="I598" s="10"/>
    </row>
    <row r="599" spans="1:19" s="20" customFormat="1" ht="15" customHeight="1" x14ac:dyDescent="0.2">
      <c r="A599" s="9">
        <v>2017</v>
      </c>
      <c r="B599" s="21" t="s">
        <v>163</v>
      </c>
      <c r="C599" s="12">
        <v>20</v>
      </c>
      <c r="D599" s="12">
        <v>8</v>
      </c>
      <c r="E599" s="3">
        <f t="shared" si="44"/>
        <v>0.4</v>
      </c>
      <c r="F599" s="4" t="s">
        <v>384</v>
      </c>
      <c r="G599" s="17"/>
      <c r="H599" s="35"/>
      <c r="I599" s="10"/>
    </row>
    <row r="600" spans="1:19" s="20" customFormat="1" ht="15" customHeight="1" x14ac:dyDescent="0.2">
      <c r="A600" s="9">
        <v>2017</v>
      </c>
      <c r="B600" s="21" t="s">
        <v>358</v>
      </c>
      <c r="C600" s="12">
        <v>13</v>
      </c>
      <c r="D600" s="12">
        <v>5</v>
      </c>
      <c r="E600" s="3">
        <f t="shared" si="44"/>
        <v>0.38461538461538464</v>
      </c>
      <c r="F600" s="4" t="s">
        <v>384</v>
      </c>
      <c r="G600" s="17"/>
      <c r="H600" s="35" t="s">
        <v>761</v>
      </c>
      <c r="I600" s="10"/>
    </row>
    <row r="601" spans="1:19" s="20" customFormat="1" ht="15" customHeight="1" x14ac:dyDescent="0.2">
      <c r="A601" s="9">
        <v>2017</v>
      </c>
      <c r="B601" s="21" t="s">
        <v>202</v>
      </c>
      <c r="C601" s="12">
        <v>67</v>
      </c>
      <c r="D601" s="12">
        <v>13</v>
      </c>
      <c r="E601" s="3">
        <f t="shared" si="44"/>
        <v>0.19402985074626866</v>
      </c>
      <c r="F601" s="4" t="s">
        <v>384</v>
      </c>
      <c r="G601" s="17"/>
      <c r="H601" s="35"/>
      <c r="I601" s="10"/>
    </row>
    <row r="602" spans="1:19" s="20" customFormat="1" ht="15" customHeight="1" x14ac:dyDescent="0.2">
      <c r="A602" s="9">
        <v>2017</v>
      </c>
      <c r="B602" s="21" t="s">
        <v>764</v>
      </c>
      <c r="C602" s="12">
        <v>44</v>
      </c>
      <c r="D602" s="12">
        <v>14</v>
      </c>
      <c r="E602" s="3">
        <f t="shared" si="44"/>
        <v>0.31818181818181818</v>
      </c>
      <c r="F602" s="4" t="s">
        <v>384</v>
      </c>
      <c r="G602" s="17"/>
      <c r="H602" s="35"/>
      <c r="I602" s="10"/>
    </row>
    <row r="603" spans="1:19" s="20" customFormat="1" ht="15" customHeight="1" x14ac:dyDescent="0.2">
      <c r="A603" s="9">
        <v>2017</v>
      </c>
      <c r="B603" s="21" t="s">
        <v>544</v>
      </c>
      <c r="C603" s="12">
        <v>62</v>
      </c>
      <c r="D603" s="12">
        <v>11</v>
      </c>
      <c r="E603" s="3">
        <f t="shared" si="44"/>
        <v>0.17741935483870969</v>
      </c>
      <c r="F603" s="4" t="s">
        <v>384</v>
      </c>
      <c r="G603" s="17"/>
      <c r="H603" s="35"/>
      <c r="I603" s="10"/>
    </row>
    <row r="604" spans="1:19" s="20" customFormat="1" ht="15" customHeight="1" x14ac:dyDescent="0.2">
      <c r="A604" s="9">
        <v>2017</v>
      </c>
      <c r="B604" s="21" t="s">
        <v>47</v>
      </c>
      <c r="C604" s="12">
        <v>39</v>
      </c>
      <c r="D604" s="12">
        <v>13</v>
      </c>
      <c r="E604" s="3">
        <f t="shared" si="44"/>
        <v>0.33333333333333331</v>
      </c>
      <c r="F604" s="4" t="s">
        <v>384</v>
      </c>
      <c r="G604" s="17"/>
      <c r="H604" s="35"/>
      <c r="I604" s="10"/>
    </row>
    <row r="605" spans="1:19" s="20" customFormat="1" ht="15" customHeight="1" x14ac:dyDescent="0.2">
      <c r="A605" s="9">
        <v>2017</v>
      </c>
      <c r="B605" s="21" t="s">
        <v>788</v>
      </c>
      <c r="C605" s="12">
        <v>30</v>
      </c>
      <c r="D605" s="12">
        <v>5</v>
      </c>
      <c r="E605" s="3">
        <f t="shared" si="44"/>
        <v>0.16666666666666666</v>
      </c>
      <c r="F605" s="4" t="s">
        <v>384</v>
      </c>
      <c r="G605" s="17"/>
      <c r="H605" s="35" t="s">
        <v>878</v>
      </c>
      <c r="I605" s="10"/>
    </row>
    <row r="606" spans="1:19" s="20" customFormat="1" ht="15" customHeight="1" x14ac:dyDescent="0.2">
      <c r="A606" s="9">
        <v>2017</v>
      </c>
      <c r="B606" s="21" t="s">
        <v>742</v>
      </c>
      <c r="C606" s="37">
        <v>38</v>
      </c>
      <c r="D606" s="37">
        <v>17</v>
      </c>
      <c r="E606" s="3">
        <f t="shared" si="44"/>
        <v>0.44736842105263158</v>
      </c>
      <c r="F606" s="4" t="s">
        <v>384</v>
      </c>
      <c r="G606" s="17"/>
      <c r="H606" s="35" t="s">
        <v>794</v>
      </c>
      <c r="I606" s="10"/>
    </row>
    <row r="607" spans="1:19" s="20" customFormat="1" ht="15" customHeight="1" x14ac:dyDescent="0.2">
      <c r="A607" s="9">
        <v>2017</v>
      </c>
      <c r="B607" s="21" t="s">
        <v>789</v>
      </c>
      <c r="C607" s="37">
        <v>25</v>
      </c>
      <c r="D607" s="37">
        <v>4</v>
      </c>
      <c r="E607" s="3">
        <f t="shared" si="44"/>
        <v>0.16</v>
      </c>
      <c r="F607" s="4" t="s">
        <v>384</v>
      </c>
      <c r="G607" s="17"/>
      <c r="H607" s="35"/>
      <c r="I607" s="10"/>
    </row>
    <row r="608" spans="1:19" s="20" customFormat="1" ht="15" customHeight="1" x14ac:dyDescent="0.2">
      <c r="A608" s="9">
        <v>2017</v>
      </c>
      <c r="B608" s="21" t="s">
        <v>338</v>
      </c>
      <c r="C608" s="12">
        <v>33</v>
      </c>
      <c r="D608" s="12">
        <v>8</v>
      </c>
      <c r="E608" s="3">
        <f t="shared" si="44"/>
        <v>0.24242424242424243</v>
      </c>
      <c r="F608" s="4" t="s">
        <v>384</v>
      </c>
      <c r="G608" s="17"/>
      <c r="I608" s="10"/>
    </row>
    <row r="609" spans="1:19" s="20" customFormat="1" ht="15" customHeight="1" x14ac:dyDescent="0.2">
      <c r="A609" s="9">
        <v>2017</v>
      </c>
      <c r="B609" s="21" t="s">
        <v>743</v>
      </c>
      <c r="C609" s="12">
        <v>96</v>
      </c>
      <c r="D609" s="12">
        <v>24</v>
      </c>
      <c r="E609" s="3">
        <f t="shared" si="44"/>
        <v>0.25</v>
      </c>
      <c r="F609" s="4" t="s">
        <v>384</v>
      </c>
      <c r="G609" s="17"/>
      <c r="H609" s="35" t="s">
        <v>795</v>
      </c>
      <c r="I609" s="10"/>
    </row>
    <row r="610" spans="1:19" s="20" customFormat="1" ht="15" customHeight="1" x14ac:dyDescent="0.2">
      <c r="A610" s="9">
        <v>2017</v>
      </c>
      <c r="B610" s="21" t="s">
        <v>537</v>
      </c>
      <c r="C610" s="12">
        <v>141</v>
      </c>
      <c r="D610" s="12">
        <v>33</v>
      </c>
      <c r="E610" s="3">
        <f t="shared" si="44"/>
        <v>0.23404255319148937</v>
      </c>
      <c r="F610" s="4" t="s">
        <v>384</v>
      </c>
      <c r="G610" s="17"/>
      <c r="H610" s="35" t="s">
        <v>882</v>
      </c>
      <c r="I610" s="10"/>
    </row>
    <row r="611" spans="1:19" s="20" customFormat="1" ht="15" customHeight="1" x14ac:dyDescent="0.2">
      <c r="A611" s="9">
        <v>2017</v>
      </c>
      <c r="B611" s="21" t="s">
        <v>177</v>
      </c>
      <c r="C611" s="12">
        <v>28</v>
      </c>
      <c r="D611" s="12">
        <v>7</v>
      </c>
      <c r="E611" s="3">
        <f t="shared" si="44"/>
        <v>0.25</v>
      </c>
      <c r="F611" s="4" t="s">
        <v>384</v>
      </c>
      <c r="G611" s="17"/>
      <c r="H611" s="35"/>
      <c r="I611" s="10"/>
    </row>
    <row r="612" spans="1:19" s="20" customFormat="1" ht="15" customHeight="1" x14ac:dyDescent="0.2">
      <c r="A612" s="9">
        <v>2017</v>
      </c>
      <c r="B612" s="21" t="s">
        <v>223</v>
      </c>
      <c r="C612" s="12">
        <v>48</v>
      </c>
      <c r="D612" s="12">
        <v>15</v>
      </c>
      <c r="E612" s="3">
        <f t="shared" si="44"/>
        <v>0.3125</v>
      </c>
      <c r="F612" s="4" t="s">
        <v>384</v>
      </c>
      <c r="G612" s="17"/>
      <c r="H612" s="45" t="s">
        <v>834</v>
      </c>
      <c r="I612" s="10"/>
    </row>
    <row r="613" spans="1:19" s="20" customFormat="1" ht="15" customHeight="1" x14ac:dyDescent="0.2">
      <c r="A613" s="9">
        <v>2017</v>
      </c>
      <c r="B613" s="21" t="s">
        <v>744</v>
      </c>
      <c r="C613" s="12">
        <v>27</v>
      </c>
      <c r="D613" s="12">
        <v>12</v>
      </c>
      <c r="E613" s="3">
        <f t="shared" si="44"/>
        <v>0.44444444444444442</v>
      </c>
      <c r="F613" s="4" t="s">
        <v>384</v>
      </c>
      <c r="G613" s="17"/>
      <c r="H613" s="35" t="s">
        <v>762</v>
      </c>
      <c r="I613" s="10"/>
    </row>
    <row r="614" spans="1:19" s="20" customFormat="1" ht="15" customHeight="1" x14ac:dyDescent="0.2">
      <c r="A614" s="9">
        <v>2017</v>
      </c>
      <c r="B614" s="21" t="s">
        <v>687</v>
      </c>
      <c r="C614" s="12">
        <v>5</v>
      </c>
      <c r="D614" s="12">
        <v>2</v>
      </c>
      <c r="E614" s="3">
        <f t="shared" si="44"/>
        <v>0.4</v>
      </c>
      <c r="F614" s="4" t="s">
        <v>384</v>
      </c>
      <c r="G614" s="17"/>
      <c r="H614" s="70"/>
      <c r="I614" s="10"/>
    </row>
    <row r="615" spans="1:19" s="20" customFormat="1" ht="15" customHeight="1" x14ac:dyDescent="0.2">
      <c r="A615" s="9">
        <v>2017</v>
      </c>
      <c r="B615" s="21" t="s">
        <v>763</v>
      </c>
      <c r="C615" s="12">
        <v>34</v>
      </c>
      <c r="D615" s="12">
        <v>10</v>
      </c>
      <c r="E615" s="3">
        <f t="shared" si="44"/>
        <v>0.29411764705882354</v>
      </c>
      <c r="F615" s="4" t="s">
        <v>384</v>
      </c>
      <c r="G615" s="17"/>
      <c r="H615" s="35" t="s">
        <v>881</v>
      </c>
      <c r="I615" s="10"/>
    </row>
    <row r="616" spans="1:19" s="20" customFormat="1" ht="15" customHeight="1" x14ac:dyDescent="0.2">
      <c r="A616" s="9">
        <v>2017</v>
      </c>
      <c r="B616" s="21" t="s">
        <v>745</v>
      </c>
      <c r="C616" s="12">
        <v>41</v>
      </c>
      <c r="D616" s="12">
        <v>17</v>
      </c>
      <c r="E616" s="3">
        <f t="shared" si="44"/>
        <v>0.41463414634146339</v>
      </c>
      <c r="F616" s="4" t="s">
        <v>384</v>
      </c>
      <c r="G616" s="17"/>
      <c r="H616" s="35" t="s">
        <v>796</v>
      </c>
      <c r="I616" s="10"/>
    </row>
    <row r="617" spans="1:19" s="20" customFormat="1" ht="15" customHeight="1" x14ac:dyDescent="0.2">
      <c r="A617" s="9">
        <v>2017</v>
      </c>
      <c r="B617" s="21" t="s">
        <v>604</v>
      </c>
      <c r="C617" s="12">
        <v>11</v>
      </c>
      <c r="D617" s="12">
        <v>8</v>
      </c>
      <c r="E617" s="3">
        <f t="shared" si="44"/>
        <v>0.72727272727272729</v>
      </c>
      <c r="F617" s="4" t="s">
        <v>384</v>
      </c>
      <c r="G617" s="17"/>
      <c r="H617" s="35" t="s">
        <v>805</v>
      </c>
      <c r="I617" s="10"/>
    </row>
    <row r="618" spans="1:19" s="20" customFormat="1" ht="15" customHeight="1" x14ac:dyDescent="0.2">
      <c r="A618" s="9">
        <v>2017</v>
      </c>
      <c r="B618" s="21" t="s">
        <v>253</v>
      </c>
      <c r="C618" s="12">
        <v>92</v>
      </c>
      <c r="D618" s="12">
        <v>20</v>
      </c>
      <c r="E618" s="3">
        <f t="shared" si="44"/>
        <v>0.21739130434782608</v>
      </c>
      <c r="F618" s="4" t="s">
        <v>384</v>
      </c>
      <c r="G618" s="17"/>
      <c r="H618" s="35" t="s">
        <v>797</v>
      </c>
      <c r="I618" s="10"/>
    </row>
    <row r="619" spans="1:19" s="20" customFormat="1" ht="15" customHeight="1" x14ac:dyDescent="0.2">
      <c r="A619" s="9">
        <v>2017</v>
      </c>
      <c r="B619" s="21" t="s">
        <v>746</v>
      </c>
      <c r="C619" s="12">
        <v>230</v>
      </c>
      <c r="D619" s="12">
        <v>66</v>
      </c>
      <c r="E619" s="3">
        <f>IF(ISNUMBER(D619),D619/C619,"")</f>
        <v>0.28695652173913044</v>
      </c>
      <c r="F619" s="4" t="s">
        <v>384</v>
      </c>
      <c r="G619" s="17"/>
      <c r="H619" s="35"/>
      <c r="I619" s="10"/>
    </row>
    <row r="620" spans="1:19" s="10" customFormat="1" ht="15" customHeight="1" x14ac:dyDescent="0.2">
      <c r="A620" s="9">
        <v>2017</v>
      </c>
      <c r="B620" s="6" t="s">
        <v>553</v>
      </c>
      <c r="C620" s="12">
        <v>193</v>
      </c>
      <c r="D620" s="12">
        <v>191</v>
      </c>
      <c r="E620" s="1" t="s">
        <v>309</v>
      </c>
      <c r="F620" s="10" t="s">
        <v>250</v>
      </c>
      <c r="G620" s="17"/>
      <c r="H620" s="70"/>
      <c r="J620" s="20"/>
      <c r="K620" s="20"/>
      <c r="L620" s="20"/>
      <c r="M620" s="20"/>
      <c r="N620" s="20"/>
      <c r="O620" s="20"/>
      <c r="P620" s="20"/>
      <c r="Q620" s="20"/>
      <c r="R620" s="20"/>
      <c r="S620" s="20"/>
    </row>
    <row r="621" spans="1:19" s="10" customFormat="1" ht="15" customHeight="1" x14ac:dyDescent="0.2">
      <c r="A621" s="9">
        <v>2017</v>
      </c>
      <c r="B621" s="6" t="s">
        <v>563</v>
      </c>
      <c r="C621" s="12">
        <v>175</v>
      </c>
      <c r="D621" s="12">
        <v>32</v>
      </c>
      <c r="E621" s="3">
        <f t="shared" ref="E621:E632" si="45">IF(ISNUMBER(D621),D621/C621,"")</f>
        <v>0.18285714285714286</v>
      </c>
      <c r="F621" s="10" t="s">
        <v>250</v>
      </c>
      <c r="G621" s="17"/>
      <c r="H621" s="35" t="s">
        <v>774</v>
      </c>
      <c r="J621" s="20"/>
      <c r="K621" s="20"/>
      <c r="L621" s="20"/>
      <c r="M621" s="20"/>
      <c r="N621" s="20"/>
      <c r="O621" s="20"/>
      <c r="P621" s="20"/>
      <c r="Q621" s="20"/>
      <c r="R621" s="20"/>
      <c r="S621" s="20"/>
    </row>
    <row r="622" spans="1:19" s="20" customFormat="1" ht="15" customHeight="1" x14ac:dyDescent="0.2">
      <c r="A622" s="9">
        <v>2017</v>
      </c>
      <c r="B622" s="4" t="s">
        <v>561</v>
      </c>
      <c r="C622" s="37">
        <v>15</v>
      </c>
      <c r="D622" s="37">
        <v>11</v>
      </c>
      <c r="E622" s="1" t="s">
        <v>309</v>
      </c>
      <c r="F622" s="10" t="s">
        <v>250</v>
      </c>
      <c r="G622" s="1" t="s">
        <v>309</v>
      </c>
      <c r="H622" s="35"/>
      <c r="I622" s="4"/>
      <c r="J622" s="4"/>
      <c r="K622" s="22"/>
      <c r="L622" s="22"/>
      <c r="M622" s="22"/>
      <c r="N622" s="22"/>
      <c r="O622" s="22"/>
      <c r="P622" s="22"/>
      <c r="Q622" s="22"/>
      <c r="R622" s="22"/>
      <c r="S622" s="22"/>
    </row>
    <row r="623" spans="1:19" s="20" customFormat="1" ht="15" customHeight="1" x14ac:dyDescent="0.2">
      <c r="A623" s="9">
        <v>2017</v>
      </c>
      <c r="B623" s="4" t="s">
        <v>587</v>
      </c>
      <c r="C623" s="37">
        <v>9</v>
      </c>
      <c r="D623" s="37">
        <v>9</v>
      </c>
      <c r="E623" s="3">
        <f t="shared" si="45"/>
        <v>1</v>
      </c>
      <c r="F623" s="10" t="s">
        <v>250</v>
      </c>
      <c r="G623" s="19">
        <v>53</v>
      </c>
      <c r="H623" s="35"/>
      <c r="I623" s="4"/>
      <c r="J623" s="4"/>
      <c r="K623" s="22"/>
      <c r="L623" s="22"/>
      <c r="M623" s="22"/>
      <c r="N623" s="22"/>
      <c r="O623" s="22"/>
      <c r="P623" s="22"/>
      <c r="Q623" s="22"/>
      <c r="R623" s="22"/>
      <c r="S623" s="22"/>
    </row>
    <row r="624" spans="1:19" s="20" customFormat="1" ht="15" customHeight="1" x14ac:dyDescent="0.2">
      <c r="A624" s="9">
        <v>2017</v>
      </c>
      <c r="B624" s="4" t="s">
        <v>535</v>
      </c>
      <c r="C624" s="37">
        <v>136</v>
      </c>
      <c r="D624" s="37">
        <v>136</v>
      </c>
      <c r="E624" s="1" t="s">
        <v>309</v>
      </c>
      <c r="F624" s="10" t="s">
        <v>250</v>
      </c>
      <c r="G624" s="1" t="s">
        <v>309</v>
      </c>
      <c r="H624" s="35"/>
      <c r="I624" s="4"/>
      <c r="J624" s="4"/>
      <c r="K624" s="22"/>
      <c r="L624" s="22"/>
      <c r="M624" s="22"/>
      <c r="N624" s="22"/>
      <c r="O624" s="22"/>
      <c r="P624" s="22"/>
      <c r="Q624" s="22"/>
      <c r="R624" s="22"/>
      <c r="S624" s="22"/>
    </row>
    <row r="625" spans="1:19" s="20" customFormat="1" ht="15" customHeight="1" x14ac:dyDescent="0.2">
      <c r="A625" s="9">
        <v>2017</v>
      </c>
      <c r="B625" s="4" t="s">
        <v>546</v>
      </c>
      <c r="C625" s="37">
        <v>117</v>
      </c>
      <c r="D625" s="37">
        <v>30</v>
      </c>
      <c r="E625" s="3">
        <f t="shared" si="45"/>
        <v>0.25641025641025639</v>
      </c>
      <c r="F625" s="10" t="s">
        <v>250</v>
      </c>
      <c r="G625" s="19"/>
      <c r="H625" s="77"/>
      <c r="I625" s="4"/>
      <c r="J625" s="4"/>
      <c r="K625" s="22"/>
      <c r="L625" s="22"/>
      <c r="M625" s="22"/>
      <c r="N625" s="22"/>
      <c r="O625" s="22"/>
      <c r="P625" s="22"/>
      <c r="Q625" s="22"/>
      <c r="R625" s="22"/>
      <c r="S625" s="22"/>
    </row>
    <row r="626" spans="1:19" s="20" customFormat="1" ht="15" customHeight="1" x14ac:dyDescent="0.2">
      <c r="A626" s="9">
        <v>2017</v>
      </c>
      <c r="B626" s="4" t="s">
        <v>775</v>
      </c>
      <c r="C626" s="37">
        <v>21</v>
      </c>
      <c r="D626" s="37">
        <v>8</v>
      </c>
      <c r="E626" s="3">
        <f t="shared" si="45"/>
        <v>0.38095238095238093</v>
      </c>
      <c r="F626" s="10" t="s">
        <v>250</v>
      </c>
      <c r="G626" s="19"/>
      <c r="H626" s="77" t="s">
        <v>835</v>
      </c>
      <c r="I626" s="4"/>
      <c r="J626" s="4"/>
      <c r="K626" s="22"/>
      <c r="L626" s="22"/>
      <c r="M626" s="22"/>
      <c r="N626" s="22"/>
      <c r="O626" s="22"/>
      <c r="P626" s="22"/>
      <c r="Q626" s="22"/>
      <c r="R626" s="22"/>
      <c r="S626" s="22"/>
    </row>
    <row r="627" spans="1:19" ht="15" customHeight="1" x14ac:dyDescent="0.2">
      <c r="A627" s="9">
        <v>2017</v>
      </c>
      <c r="B627" s="4" t="s">
        <v>560</v>
      </c>
      <c r="C627" s="37">
        <v>198</v>
      </c>
      <c r="D627" s="37">
        <v>198</v>
      </c>
      <c r="E627" s="1" t="s">
        <v>309</v>
      </c>
      <c r="F627" s="10" t="s">
        <v>250</v>
      </c>
      <c r="G627" s="19"/>
      <c r="I627" s="4"/>
      <c r="J627" s="4"/>
    </row>
    <row r="628" spans="1:19" ht="15" customHeight="1" x14ac:dyDescent="0.2">
      <c r="A628" s="9">
        <v>2017</v>
      </c>
      <c r="B628" s="8" t="s">
        <v>566</v>
      </c>
      <c r="C628" s="37">
        <v>177</v>
      </c>
      <c r="D628" s="37">
        <v>37</v>
      </c>
      <c r="E628" s="3">
        <f t="shared" si="45"/>
        <v>0.20903954802259886</v>
      </c>
      <c r="F628" s="10" t="s">
        <v>250</v>
      </c>
      <c r="G628" s="19"/>
      <c r="H628" s="35" t="s">
        <v>806</v>
      </c>
      <c r="I628" s="4"/>
      <c r="J628" s="4"/>
    </row>
    <row r="629" spans="1:19" ht="15" customHeight="1" x14ac:dyDescent="0.2">
      <c r="A629" s="9">
        <v>2017</v>
      </c>
      <c r="B629" s="4" t="s">
        <v>658</v>
      </c>
      <c r="C629" s="37">
        <v>101</v>
      </c>
      <c r="D629" s="37">
        <v>100</v>
      </c>
      <c r="E629" s="1" t="s">
        <v>309</v>
      </c>
      <c r="F629" s="8" t="s">
        <v>250</v>
      </c>
      <c r="G629" s="19"/>
      <c r="I629" s="4"/>
      <c r="J629" s="4"/>
    </row>
    <row r="630" spans="1:19" ht="15" customHeight="1" x14ac:dyDescent="0.2">
      <c r="A630" s="9">
        <v>2017</v>
      </c>
      <c r="B630" s="4" t="s">
        <v>659</v>
      </c>
      <c r="C630" s="37">
        <v>88</v>
      </c>
      <c r="D630" s="37">
        <v>33</v>
      </c>
      <c r="E630" s="3">
        <f t="shared" si="45"/>
        <v>0.375</v>
      </c>
      <c r="F630" s="8" t="s">
        <v>250</v>
      </c>
      <c r="G630" s="19"/>
      <c r="I630" s="4"/>
      <c r="J630" s="4"/>
    </row>
    <row r="631" spans="1:19" ht="15" customHeight="1" x14ac:dyDescent="0.2">
      <c r="A631" s="9">
        <v>2017</v>
      </c>
      <c r="B631" s="4" t="s">
        <v>756</v>
      </c>
      <c r="C631" s="37">
        <v>54</v>
      </c>
      <c r="D631" s="37">
        <v>54</v>
      </c>
      <c r="E631" s="1" t="s">
        <v>309</v>
      </c>
      <c r="F631" s="8" t="s">
        <v>250</v>
      </c>
      <c r="G631" s="19"/>
      <c r="I631" s="4"/>
      <c r="J631" s="4"/>
    </row>
    <row r="632" spans="1:19" ht="15" customHeight="1" x14ac:dyDescent="0.2">
      <c r="A632" s="9">
        <v>2017</v>
      </c>
      <c r="B632" s="4" t="s">
        <v>753</v>
      </c>
      <c r="C632" s="37">
        <v>47</v>
      </c>
      <c r="D632" s="37">
        <v>16</v>
      </c>
      <c r="E632" s="3">
        <f t="shared" si="45"/>
        <v>0.34042553191489361</v>
      </c>
      <c r="F632" s="8" t="s">
        <v>250</v>
      </c>
      <c r="G632" s="19"/>
      <c r="H632" s="35" t="s">
        <v>807</v>
      </c>
      <c r="I632" s="4"/>
      <c r="J632" s="4"/>
    </row>
    <row r="633" spans="1:19" ht="15" customHeight="1" x14ac:dyDescent="0.2">
      <c r="A633" s="9">
        <v>2017</v>
      </c>
      <c r="B633" s="8" t="s">
        <v>520</v>
      </c>
      <c r="C633" s="37">
        <v>92</v>
      </c>
      <c r="D633" s="37">
        <v>84</v>
      </c>
      <c r="E633" s="1" t="s">
        <v>309</v>
      </c>
      <c r="F633" s="4" t="s">
        <v>297</v>
      </c>
      <c r="G633" s="1" t="s">
        <v>309</v>
      </c>
      <c r="I633" s="4"/>
      <c r="J633" s="4"/>
    </row>
    <row r="634" spans="1:19" s="20" customFormat="1" ht="15" customHeight="1" x14ac:dyDescent="0.2">
      <c r="A634" s="9">
        <v>2017</v>
      </c>
      <c r="B634" s="8" t="s">
        <v>568</v>
      </c>
      <c r="C634" s="37">
        <v>73</v>
      </c>
      <c r="D634" s="37">
        <v>20</v>
      </c>
      <c r="E634" s="3">
        <f>IF(ISNUMBER(D634),D634/C634,"")</f>
        <v>0.27397260273972601</v>
      </c>
      <c r="F634" s="4" t="s">
        <v>297</v>
      </c>
      <c r="G634" s="5">
        <v>120</v>
      </c>
      <c r="H634" s="35"/>
      <c r="I634" s="4"/>
      <c r="J634" s="4"/>
      <c r="K634" s="22"/>
      <c r="L634" s="22"/>
      <c r="M634" s="22"/>
      <c r="N634" s="22"/>
      <c r="O634" s="22"/>
      <c r="P634" s="22"/>
      <c r="Q634" s="22"/>
      <c r="R634" s="22"/>
      <c r="S634" s="22"/>
    </row>
    <row r="635" spans="1:19" s="20" customFormat="1" ht="15" customHeight="1" x14ac:dyDescent="0.2">
      <c r="A635" s="9">
        <v>2017</v>
      </c>
      <c r="B635" s="8" t="s">
        <v>527</v>
      </c>
      <c r="C635" s="37">
        <v>54</v>
      </c>
      <c r="D635" s="37">
        <v>53</v>
      </c>
      <c r="E635" s="1" t="s">
        <v>309</v>
      </c>
      <c r="F635" s="4" t="s">
        <v>297</v>
      </c>
      <c r="G635" s="1" t="s">
        <v>309</v>
      </c>
      <c r="H635" s="35"/>
      <c r="I635" s="4"/>
      <c r="J635" s="4"/>
      <c r="K635" s="22"/>
      <c r="L635" s="22"/>
      <c r="M635" s="22"/>
      <c r="N635" s="22"/>
      <c r="O635" s="22"/>
      <c r="P635" s="22"/>
      <c r="Q635" s="22"/>
      <c r="R635" s="22"/>
      <c r="S635" s="22"/>
    </row>
    <row r="636" spans="1:19" s="20" customFormat="1" ht="15" customHeight="1" x14ac:dyDescent="0.2">
      <c r="A636" s="9">
        <v>2017</v>
      </c>
      <c r="B636" s="8" t="s">
        <v>590</v>
      </c>
      <c r="C636" s="37">
        <v>35</v>
      </c>
      <c r="D636" s="37">
        <v>7</v>
      </c>
      <c r="E636" s="3">
        <f t="shared" ref="E636" si="46">IF(ISNUMBER(D636),D636/C636,"")</f>
        <v>0.2</v>
      </c>
      <c r="F636" s="4" t="s">
        <v>297</v>
      </c>
      <c r="G636" s="5">
        <v>165</v>
      </c>
      <c r="H636" s="35"/>
      <c r="I636" s="4"/>
      <c r="J636" s="4"/>
      <c r="K636" s="22"/>
      <c r="L636" s="22"/>
      <c r="M636" s="22"/>
      <c r="N636" s="22"/>
      <c r="O636" s="22"/>
      <c r="P636" s="22"/>
      <c r="Q636" s="22"/>
      <c r="R636" s="22"/>
      <c r="S636" s="22"/>
    </row>
    <row r="637" spans="1:19" s="20" customFormat="1" ht="15" customHeight="1" x14ac:dyDescent="0.2">
      <c r="A637" s="9">
        <v>2017</v>
      </c>
      <c r="B637" s="6" t="s">
        <v>500</v>
      </c>
      <c r="C637" s="12">
        <v>172</v>
      </c>
      <c r="D637" s="12">
        <v>158</v>
      </c>
      <c r="E637" s="1" t="s">
        <v>309</v>
      </c>
      <c r="F637" s="10" t="s">
        <v>58</v>
      </c>
      <c r="G637" s="1" t="s">
        <v>309</v>
      </c>
      <c r="H637" s="70"/>
      <c r="I637" s="10"/>
    </row>
    <row r="638" spans="1:19" s="20" customFormat="1" ht="15" customHeight="1" x14ac:dyDescent="0.2">
      <c r="A638" s="9">
        <v>2017</v>
      </c>
      <c r="B638" s="6" t="s">
        <v>550</v>
      </c>
      <c r="C638" s="12">
        <v>128</v>
      </c>
      <c r="D638" s="12">
        <v>30</v>
      </c>
      <c r="E638" s="3">
        <f>D638/C638</f>
        <v>0.234375</v>
      </c>
      <c r="F638" s="10" t="s">
        <v>58</v>
      </c>
      <c r="G638" s="11">
        <v>164</v>
      </c>
      <c r="H638" s="35" t="s">
        <v>809</v>
      </c>
      <c r="I638" s="10"/>
    </row>
    <row r="639" spans="1:19" ht="15" customHeight="1" x14ac:dyDescent="0.2">
      <c r="A639" s="9">
        <v>2017</v>
      </c>
      <c r="B639" s="4" t="s">
        <v>522</v>
      </c>
      <c r="C639" s="37">
        <v>200</v>
      </c>
      <c r="D639" s="37">
        <v>177</v>
      </c>
      <c r="E639" s="18" t="s">
        <v>309</v>
      </c>
      <c r="F639" s="4" t="s">
        <v>58</v>
      </c>
      <c r="G639" s="1" t="s">
        <v>309</v>
      </c>
      <c r="I639" s="4"/>
      <c r="J639" s="4"/>
    </row>
    <row r="640" spans="1:19" ht="15" customHeight="1" x14ac:dyDescent="0.2">
      <c r="A640" s="9">
        <v>2017</v>
      </c>
      <c r="B640" s="4" t="s">
        <v>579</v>
      </c>
      <c r="C640" s="37">
        <v>150</v>
      </c>
      <c r="D640" s="37">
        <v>30</v>
      </c>
      <c r="E640" s="3">
        <f t="shared" ref="E640:E641" si="47">IF(ISNUMBER(D640),D640/C640,"")</f>
        <v>0.2</v>
      </c>
      <c r="F640" s="4" t="s">
        <v>58</v>
      </c>
      <c r="G640" s="5">
        <v>230</v>
      </c>
      <c r="H640" s="35" t="s">
        <v>808</v>
      </c>
      <c r="I640" s="4"/>
      <c r="J640" s="4"/>
    </row>
    <row r="641" spans="1:10" ht="15" customHeight="1" x14ac:dyDescent="0.2">
      <c r="A641" s="9">
        <v>2017</v>
      </c>
      <c r="B641" s="4" t="s">
        <v>781</v>
      </c>
      <c r="C641" s="37">
        <v>67</v>
      </c>
      <c r="D641" s="37">
        <v>19</v>
      </c>
      <c r="E641" s="3">
        <f t="shared" si="47"/>
        <v>0.28358208955223879</v>
      </c>
      <c r="F641" s="4" t="s">
        <v>58</v>
      </c>
      <c r="G641" s="19"/>
      <c r="H641" s="35" t="s">
        <v>836</v>
      </c>
      <c r="I641" s="4"/>
      <c r="J641" s="4"/>
    </row>
    <row r="642" spans="1:10" ht="15" customHeight="1" x14ac:dyDescent="0.2">
      <c r="A642" s="9">
        <v>2017</v>
      </c>
      <c r="B642" s="7" t="s">
        <v>524</v>
      </c>
      <c r="C642" s="37">
        <v>27</v>
      </c>
      <c r="D642" s="37">
        <v>27</v>
      </c>
      <c r="E642" s="18" t="s">
        <v>309</v>
      </c>
      <c r="F642" s="4" t="s">
        <v>297</v>
      </c>
      <c r="G642" s="1" t="s">
        <v>309</v>
      </c>
      <c r="I642" s="4"/>
      <c r="J642" s="4"/>
    </row>
    <row r="643" spans="1:10" ht="15" customHeight="1" x14ac:dyDescent="0.2">
      <c r="A643" s="9">
        <v>2017</v>
      </c>
      <c r="B643" s="7" t="s">
        <v>552</v>
      </c>
      <c r="C643" s="37">
        <v>22</v>
      </c>
      <c r="D643" s="37">
        <v>6</v>
      </c>
      <c r="E643" s="3">
        <f>IF(ISNUMBER(D643),D643/C643,"")</f>
        <v>0.27272727272727271</v>
      </c>
      <c r="F643" s="4" t="s">
        <v>297</v>
      </c>
      <c r="G643" s="5">
        <v>221</v>
      </c>
      <c r="I643" s="4"/>
      <c r="J643" s="4"/>
    </row>
    <row r="644" spans="1:10" ht="15" customHeight="1" x14ac:dyDescent="0.2">
      <c r="A644" s="9">
        <v>2017</v>
      </c>
      <c r="B644" s="7" t="s">
        <v>577</v>
      </c>
      <c r="C644" s="37">
        <v>65</v>
      </c>
      <c r="D644" s="37">
        <v>64</v>
      </c>
      <c r="E644" s="18" t="s">
        <v>309</v>
      </c>
      <c r="F644" s="4" t="s">
        <v>297</v>
      </c>
      <c r="G644" s="1" t="s">
        <v>309</v>
      </c>
      <c r="I644" s="4"/>
      <c r="J644" s="4"/>
    </row>
    <row r="645" spans="1:10" ht="15" customHeight="1" x14ac:dyDescent="0.2">
      <c r="A645" s="9">
        <v>2017</v>
      </c>
      <c r="B645" s="7" t="s">
        <v>584</v>
      </c>
      <c r="C645" s="37">
        <v>48</v>
      </c>
      <c r="D645" s="37">
        <v>11</v>
      </c>
      <c r="E645" s="3">
        <f t="shared" ref="E645" si="48">IF(ISNUMBER(D645),D645/C645,"")</f>
        <v>0.22916666666666666</v>
      </c>
      <c r="F645" s="4" t="s">
        <v>297</v>
      </c>
      <c r="G645" s="5">
        <v>127</v>
      </c>
      <c r="H645" s="35" t="s">
        <v>892</v>
      </c>
      <c r="I645" s="4"/>
      <c r="J645" s="4"/>
    </row>
    <row r="646" spans="1:10" ht="15" customHeight="1" x14ac:dyDescent="0.2">
      <c r="A646" s="9">
        <v>2017</v>
      </c>
      <c r="B646" s="7" t="s">
        <v>521</v>
      </c>
      <c r="C646" s="37">
        <v>154</v>
      </c>
      <c r="D646" s="37">
        <v>131</v>
      </c>
      <c r="E646" s="18" t="s">
        <v>309</v>
      </c>
      <c r="F646" s="4" t="s">
        <v>297</v>
      </c>
      <c r="G646" s="1" t="s">
        <v>309</v>
      </c>
      <c r="I646" s="4"/>
      <c r="J646" s="4"/>
    </row>
    <row r="647" spans="1:10" ht="15" customHeight="1" x14ac:dyDescent="0.2">
      <c r="A647" s="9">
        <v>2017</v>
      </c>
      <c r="B647" s="7" t="s">
        <v>585</v>
      </c>
      <c r="C647" s="37">
        <v>103</v>
      </c>
      <c r="D647" s="37">
        <v>21</v>
      </c>
      <c r="E647" s="3">
        <f t="shared" ref="E647" si="49">IF(ISNUMBER(D647),D647/C647,"")</f>
        <v>0.20388349514563106</v>
      </c>
      <c r="F647" s="4" t="s">
        <v>297</v>
      </c>
      <c r="G647" s="5">
        <v>131</v>
      </c>
      <c r="H647" s="77"/>
      <c r="I647" s="4"/>
      <c r="J647" s="4"/>
    </row>
    <row r="648" spans="1:10" ht="15" customHeight="1" x14ac:dyDescent="0.2">
      <c r="A648" s="9">
        <v>2017</v>
      </c>
      <c r="B648" s="7" t="s">
        <v>747</v>
      </c>
      <c r="C648" s="37">
        <v>79</v>
      </c>
      <c r="D648" s="37">
        <v>77</v>
      </c>
      <c r="E648" s="3" t="s">
        <v>667</v>
      </c>
      <c r="F648" s="4" t="s">
        <v>297</v>
      </c>
      <c r="G648" s="1" t="s">
        <v>309</v>
      </c>
      <c r="I648" s="4"/>
      <c r="J648" s="4"/>
    </row>
    <row r="649" spans="1:10" ht="15" customHeight="1" x14ac:dyDescent="0.2">
      <c r="A649" s="9">
        <v>2017</v>
      </c>
      <c r="B649" s="7" t="s">
        <v>765</v>
      </c>
      <c r="C649" s="37">
        <v>61</v>
      </c>
      <c r="D649" s="37">
        <v>13</v>
      </c>
      <c r="E649" s="3">
        <f t="shared" ref="E649:E656" si="50">IF(ISNUMBER(D649),D649/C649,"")</f>
        <v>0.21311475409836064</v>
      </c>
      <c r="F649" s="4" t="s">
        <v>297</v>
      </c>
      <c r="G649" s="5">
        <v>93</v>
      </c>
      <c r="H649" s="35" t="s">
        <v>773</v>
      </c>
      <c r="I649" s="4"/>
      <c r="J649" s="4"/>
    </row>
    <row r="650" spans="1:10" ht="15" customHeight="1" x14ac:dyDescent="0.2">
      <c r="A650" s="9">
        <v>2017</v>
      </c>
      <c r="B650" s="7" t="s">
        <v>555</v>
      </c>
      <c r="C650" s="37">
        <v>108</v>
      </c>
      <c r="D650" s="37">
        <v>100</v>
      </c>
      <c r="E650" s="3" t="s">
        <v>667</v>
      </c>
      <c r="F650" s="4" t="s">
        <v>297</v>
      </c>
      <c r="G650" s="1" t="s">
        <v>309</v>
      </c>
      <c r="I650" s="4"/>
      <c r="J650" s="4"/>
    </row>
    <row r="651" spans="1:10" ht="15" customHeight="1" x14ac:dyDescent="0.2">
      <c r="A651" s="9">
        <v>2017</v>
      </c>
      <c r="B651" s="7" t="s">
        <v>575</v>
      </c>
      <c r="C651" s="37">
        <v>80</v>
      </c>
      <c r="D651" s="37">
        <v>16</v>
      </c>
      <c r="E651" s="3">
        <f t="shared" si="50"/>
        <v>0.2</v>
      </c>
      <c r="F651" s="4" t="s">
        <v>297</v>
      </c>
      <c r="G651" s="19">
        <v>157</v>
      </c>
      <c r="H651" s="35" t="s">
        <v>810</v>
      </c>
      <c r="I651" s="4"/>
      <c r="J651" s="4"/>
    </row>
    <row r="652" spans="1:10" ht="15" customHeight="1" x14ac:dyDescent="0.2">
      <c r="A652" s="9">
        <v>2017</v>
      </c>
      <c r="B652" s="7" t="s">
        <v>558</v>
      </c>
      <c r="C652" s="37">
        <v>136</v>
      </c>
      <c r="D652" s="37">
        <v>125</v>
      </c>
      <c r="E652" s="3" t="s">
        <v>667</v>
      </c>
      <c r="F652" s="4" t="s">
        <v>297</v>
      </c>
      <c r="G652" s="1" t="s">
        <v>309</v>
      </c>
      <c r="H652" s="35" t="s">
        <v>777</v>
      </c>
      <c r="I652" s="4"/>
      <c r="J652" s="4"/>
    </row>
    <row r="653" spans="1:10" ht="15" customHeight="1" x14ac:dyDescent="0.2">
      <c r="A653" s="9">
        <v>2017</v>
      </c>
      <c r="B653" s="7" t="s">
        <v>582</v>
      </c>
      <c r="C653" s="37">
        <v>106</v>
      </c>
      <c r="D653" s="37">
        <v>12</v>
      </c>
      <c r="E653" s="3">
        <f t="shared" si="50"/>
        <v>0.11320754716981132</v>
      </c>
      <c r="F653" s="4" t="s">
        <v>297</v>
      </c>
      <c r="G653" s="19">
        <v>308</v>
      </c>
      <c r="I653" s="4"/>
      <c r="J653" s="4"/>
    </row>
    <row r="654" spans="1:10" ht="15" customHeight="1" x14ac:dyDescent="0.2">
      <c r="A654" s="9">
        <v>2017</v>
      </c>
      <c r="B654" s="7" t="s">
        <v>10</v>
      </c>
      <c r="C654" s="37">
        <v>14</v>
      </c>
      <c r="D654" s="37">
        <v>1</v>
      </c>
      <c r="E654" s="3">
        <f t="shared" si="50"/>
        <v>7.1428571428571425E-2</v>
      </c>
      <c r="F654" s="4" t="s">
        <v>297</v>
      </c>
      <c r="G654" s="19">
        <v>97</v>
      </c>
      <c r="H654" s="35" t="s">
        <v>837</v>
      </c>
      <c r="I654" s="4"/>
      <c r="J654" s="4"/>
    </row>
    <row r="655" spans="1:10" ht="15" customHeight="1" x14ac:dyDescent="0.2">
      <c r="A655" s="1">
        <v>2017</v>
      </c>
      <c r="B655" s="7" t="s">
        <v>525</v>
      </c>
      <c r="C655" s="37">
        <v>60</v>
      </c>
      <c r="D655" s="37">
        <v>49</v>
      </c>
      <c r="E655" s="18" t="s">
        <v>309</v>
      </c>
      <c r="F655" s="4" t="s">
        <v>297</v>
      </c>
      <c r="G655" s="1" t="s">
        <v>309</v>
      </c>
      <c r="I655" s="4"/>
      <c r="J655" s="4"/>
    </row>
    <row r="656" spans="1:10" ht="15" customHeight="1" x14ac:dyDescent="0.2">
      <c r="A656" s="1">
        <v>2017</v>
      </c>
      <c r="B656" s="7" t="s">
        <v>586</v>
      </c>
      <c r="C656" s="37">
        <v>47</v>
      </c>
      <c r="D656" s="37">
        <v>6</v>
      </c>
      <c r="E656" s="3">
        <f t="shared" si="50"/>
        <v>0.1276595744680851</v>
      </c>
      <c r="F656" s="4" t="s">
        <v>297</v>
      </c>
      <c r="G656" s="19">
        <v>820</v>
      </c>
      <c r="H656" s="35" t="s">
        <v>813</v>
      </c>
      <c r="I656" s="4"/>
      <c r="J656" s="4"/>
    </row>
    <row r="657" spans="1:9" s="20" customFormat="1" ht="15" customHeight="1" x14ac:dyDescent="0.2">
      <c r="A657" s="9">
        <v>2017</v>
      </c>
      <c r="B657" s="6" t="s">
        <v>528</v>
      </c>
      <c r="C657" s="12">
        <v>90</v>
      </c>
      <c r="D657" s="12">
        <v>90</v>
      </c>
      <c r="E657" s="18" t="s">
        <v>309</v>
      </c>
      <c r="F657" s="10" t="s">
        <v>58</v>
      </c>
      <c r="G657" s="1" t="s">
        <v>309</v>
      </c>
      <c r="H657" s="70"/>
      <c r="I657" s="10"/>
    </row>
    <row r="658" spans="1:9" s="20" customFormat="1" ht="15" customHeight="1" x14ac:dyDescent="0.2">
      <c r="A658" s="9">
        <v>2017</v>
      </c>
      <c r="B658" s="6" t="s">
        <v>531</v>
      </c>
      <c r="C658" s="12">
        <v>71</v>
      </c>
      <c r="D658" s="12">
        <v>19</v>
      </c>
      <c r="E658" s="3">
        <f>IF(ISNUMBER(D658),D658/C658,"")</f>
        <v>0.26760563380281688</v>
      </c>
      <c r="F658" s="10" t="s">
        <v>58</v>
      </c>
      <c r="G658" s="11">
        <v>370</v>
      </c>
      <c r="H658" s="10" t="s">
        <v>890</v>
      </c>
    </row>
    <row r="659" spans="1:9" s="20" customFormat="1" ht="15" customHeight="1" x14ac:dyDescent="0.2">
      <c r="A659" s="9">
        <v>2017</v>
      </c>
      <c r="B659" s="6" t="s">
        <v>776</v>
      </c>
      <c r="C659" s="12">
        <v>366</v>
      </c>
      <c r="D659" s="12">
        <v>74</v>
      </c>
      <c r="E659" s="3">
        <f t="shared" ref="E659:E661" si="51">IF(ISNUMBER(D659),D659/C659,"")</f>
        <v>0.20218579234972678</v>
      </c>
      <c r="F659" s="10" t="s">
        <v>58</v>
      </c>
      <c r="G659" s="11">
        <v>146</v>
      </c>
      <c r="H659" s="10"/>
    </row>
    <row r="660" spans="1:9" s="20" customFormat="1" ht="15" customHeight="1" x14ac:dyDescent="0.2">
      <c r="A660" s="9">
        <v>2017</v>
      </c>
      <c r="B660" s="6" t="s">
        <v>778</v>
      </c>
      <c r="C660" s="12">
        <v>45</v>
      </c>
      <c r="D660" s="12">
        <v>43</v>
      </c>
      <c r="E660" s="18" t="s">
        <v>309</v>
      </c>
      <c r="F660" s="10" t="s">
        <v>58</v>
      </c>
      <c r="G660" s="1" t="s">
        <v>309</v>
      </c>
      <c r="H660" s="10" t="s">
        <v>780</v>
      </c>
    </row>
    <row r="661" spans="1:9" s="20" customFormat="1" ht="15" customHeight="1" x14ac:dyDescent="0.2">
      <c r="A661" s="9">
        <v>2017</v>
      </c>
      <c r="B661" s="6" t="s">
        <v>779</v>
      </c>
      <c r="C661" s="12">
        <v>31</v>
      </c>
      <c r="D661" s="12">
        <v>9</v>
      </c>
      <c r="E661" s="3">
        <f t="shared" si="51"/>
        <v>0.29032258064516131</v>
      </c>
      <c r="F661" s="10" t="s">
        <v>58</v>
      </c>
      <c r="G661" s="11">
        <v>135</v>
      </c>
      <c r="H661" s="35" t="s">
        <v>795</v>
      </c>
    </row>
    <row r="662" spans="1:9" s="4" customFormat="1" ht="15" customHeight="1" x14ac:dyDescent="0.2">
      <c r="A662" s="1">
        <v>2016</v>
      </c>
      <c r="B662" s="2" t="s">
        <v>49</v>
      </c>
      <c r="C662" s="37">
        <v>238</v>
      </c>
      <c r="D662" s="37">
        <v>52</v>
      </c>
      <c r="E662" s="3">
        <f>IF(ISNUMBER(D662),D662/C662,"")</f>
        <v>0.21848739495798319</v>
      </c>
      <c r="F662" s="4" t="s">
        <v>299</v>
      </c>
      <c r="G662" s="5">
        <v>120</v>
      </c>
      <c r="H662" s="35" t="s">
        <v>729</v>
      </c>
    </row>
    <row r="663" spans="1:9" s="4" customFormat="1" ht="15" customHeight="1" x14ac:dyDescent="0.2">
      <c r="A663" s="1">
        <v>2016</v>
      </c>
      <c r="B663" s="2" t="s">
        <v>739</v>
      </c>
      <c r="C663" s="37">
        <v>1</v>
      </c>
      <c r="D663" s="37">
        <v>0</v>
      </c>
      <c r="E663" s="3">
        <f>IF(ISNUMBER(D663),D663/C663,"")</f>
        <v>0</v>
      </c>
      <c r="F663" s="4" t="s">
        <v>299</v>
      </c>
      <c r="G663" s="5"/>
      <c r="H663" s="35"/>
    </row>
    <row r="664" spans="1:9" s="4" customFormat="1" ht="15" customHeight="1" x14ac:dyDescent="0.2">
      <c r="A664" s="1">
        <v>2016</v>
      </c>
      <c r="B664" s="2" t="s">
        <v>707</v>
      </c>
      <c r="C664" s="37">
        <v>28</v>
      </c>
      <c r="D664" s="37">
        <v>10</v>
      </c>
      <c r="E664" s="3">
        <f>IF(ISNUMBER(D664),D664/C664,"")</f>
        <v>0.35714285714285715</v>
      </c>
      <c r="F664" s="4" t="s">
        <v>299</v>
      </c>
      <c r="G664" s="5"/>
      <c r="H664" s="35"/>
    </row>
    <row r="665" spans="1:9" s="4" customFormat="1" ht="15" customHeight="1" x14ac:dyDescent="0.2">
      <c r="A665" s="1">
        <v>2016</v>
      </c>
      <c r="B665" s="2" t="s">
        <v>259</v>
      </c>
      <c r="C665" s="37">
        <v>140</v>
      </c>
      <c r="D665" s="37">
        <v>54</v>
      </c>
      <c r="E665" s="3">
        <f t="shared" ref="E665:E666" si="52">IF(ISNUMBER(D665),D665/C665,"")</f>
        <v>0.38571428571428573</v>
      </c>
      <c r="F665" s="4" t="s">
        <v>299</v>
      </c>
      <c r="G665" s="5"/>
      <c r="H665" s="21" t="s">
        <v>769</v>
      </c>
    </row>
    <row r="666" spans="1:9" s="4" customFormat="1" ht="15" customHeight="1" x14ac:dyDescent="0.2">
      <c r="A666" s="1">
        <v>2016</v>
      </c>
      <c r="B666" s="7" t="s">
        <v>12</v>
      </c>
      <c r="C666" s="37">
        <v>200</v>
      </c>
      <c r="D666" s="37">
        <v>31</v>
      </c>
      <c r="E666" s="3">
        <f t="shared" si="52"/>
        <v>0.155</v>
      </c>
      <c r="F666" s="4" t="s">
        <v>299</v>
      </c>
      <c r="G666" s="5">
        <v>162</v>
      </c>
      <c r="H666" s="35"/>
    </row>
    <row r="667" spans="1:9" s="4" customFormat="1" ht="15" customHeight="1" x14ac:dyDescent="0.2">
      <c r="A667" s="1">
        <v>2016</v>
      </c>
      <c r="B667" s="8" t="s">
        <v>694</v>
      </c>
      <c r="C667" s="37">
        <v>50</v>
      </c>
      <c r="D667" s="37">
        <v>9</v>
      </c>
      <c r="E667" s="3">
        <f>IF(ISNUMBER(D667),D667/C667,"")</f>
        <v>0.18</v>
      </c>
      <c r="F667" s="4" t="s">
        <v>299</v>
      </c>
      <c r="G667" s="5"/>
      <c r="H667" s="35"/>
    </row>
    <row r="668" spans="1:9" s="4" customFormat="1" ht="15" customHeight="1" x14ac:dyDescent="0.2">
      <c r="A668" s="1">
        <v>2016</v>
      </c>
      <c r="B668" s="2" t="s">
        <v>703</v>
      </c>
      <c r="C668" s="37">
        <v>183</v>
      </c>
      <c r="D668" s="37">
        <v>42</v>
      </c>
      <c r="E668" s="3">
        <f>IF(ISNUMBER(D668),D668/C668,"")</f>
        <v>0.22950819672131148</v>
      </c>
      <c r="F668" s="4" t="s">
        <v>299</v>
      </c>
      <c r="G668" s="5"/>
      <c r="H668" s="35"/>
    </row>
    <row r="669" spans="1:9" s="4" customFormat="1" ht="15" customHeight="1" x14ac:dyDescent="0.2">
      <c r="A669" s="1">
        <v>2016</v>
      </c>
      <c r="B669" s="2" t="s">
        <v>704</v>
      </c>
      <c r="C669" s="37">
        <v>104</v>
      </c>
      <c r="D669" s="37">
        <v>104</v>
      </c>
      <c r="E669" s="1" t="s">
        <v>309</v>
      </c>
      <c r="F669" s="4" t="s">
        <v>299</v>
      </c>
      <c r="G669" s="5"/>
      <c r="H669" s="35" t="s">
        <v>786</v>
      </c>
    </row>
    <row r="670" spans="1:9" s="4" customFormat="1" ht="15" customHeight="1" x14ac:dyDescent="0.2">
      <c r="A670" s="1">
        <v>2016</v>
      </c>
      <c r="B670" s="2" t="s">
        <v>705</v>
      </c>
      <c r="C670" s="37">
        <v>91</v>
      </c>
      <c r="D670" s="37">
        <v>24</v>
      </c>
      <c r="E670" s="3">
        <f>IF(ISNUMBER(D670),D670/C670,"")</f>
        <v>0.26373626373626374</v>
      </c>
      <c r="F670" s="4" t="s">
        <v>299</v>
      </c>
      <c r="G670" s="5"/>
      <c r="H670" s="35" t="s">
        <v>766</v>
      </c>
    </row>
    <row r="671" spans="1:9" s="4" customFormat="1" ht="15" customHeight="1" x14ac:dyDescent="0.2">
      <c r="A671" s="1">
        <v>2016</v>
      </c>
      <c r="B671" s="2" t="s">
        <v>181</v>
      </c>
      <c r="C671" s="37" t="s">
        <v>309</v>
      </c>
      <c r="D671" s="37" t="s">
        <v>309</v>
      </c>
      <c r="E671" s="1" t="s">
        <v>309</v>
      </c>
      <c r="F671" s="4" t="s">
        <v>299</v>
      </c>
      <c r="G671" s="3" t="s">
        <v>667</v>
      </c>
      <c r="H671" s="21" t="s">
        <v>715</v>
      </c>
    </row>
    <row r="672" spans="1:9" s="4" customFormat="1" ht="15" customHeight="1" x14ac:dyDescent="0.2">
      <c r="A672" s="1">
        <v>2016</v>
      </c>
      <c r="B672" s="2" t="s">
        <v>706</v>
      </c>
      <c r="C672" s="37">
        <v>216</v>
      </c>
      <c r="D672" s="37">
        <v>47</v>
      </c>
      <c r="E672" s="3">
        <f t="shared" ref="E672:E674" si="53">IF(ISNUMBER(D672),D672/C672,"")</f>
        <v>0.21759259259259259</v>
      </c>
      <c r="F672" s="4" t="s">
        <v>299</v>
      </c>
      <c r="G672" s="5"/>
      <c r="H672" s="35" t="s">
        <v>767</v>
      </c>
    </row>
    <row r="673" spans="1:19" s="4" customFormat="1" ht="15" customHeight="1" x14ac:dyDescent="0.2">
      <c r="A673" s="1">
        <v>2016</v>
      </c>
      <c r="B673" s="2" t="s">
        <v>653</v>
      </c>
      <c r="C673" s="37">
        <v>30</v>
      </c>
      <c r="D673" s="37">
        <v>9</v>
      </c>
      <c r="E673" s="3">
        <f t="shared" si="53"/>
        <v>0.3</v>
      </c>
      <c r="F673" s="4" t="s">
        <v>299</v>
      </c>
      <c r="G673" s="5"/>
      <c r="H673" s="35"/>
    </row>
    <row r="674" spans="1:19" s="4" customFormat="1" ht="15" customHeight="1" x14ac:dyDescent="0.2">
      <c r="A674" s="1">
        <v>2016</v>
      </c>
      <c r="B674" s="2" t="s">
        <v>702</v>
      </c>
      <c r="C674" s="37">
        <v>156</v>
      </c>
      <c r="D674" s="37">
        <v>23</v>
      </c>
      <c r="E674" s="3">
        <f t="shared" si="53"/>
        <v>0.14743589743589744</v>
      </c>
      <c r="F674" s="4" t="s">
        <v>299</v>
      </c>
      <c r="G674" s="5"/>
      <c r="H674" s="35"/>
    </row>
    <row r="675" spans="1:19" s="4" customFormat="1" ht="15" customHeight="1" x14ac:dyDescent="0.2">
      <c r="A675" s="9">
        <v>2016</v>
      </c>
      <c r="B675" s="6" t="s">
        <v>680</v>
      </c>
      <c r="C675" s="12">
        <v>140</v>
      </c>
      <c r="D675" s="12">
        <v>139</v>
      </c>
      <c r="E675" s="1" t="s">
        <v>309</v>
      </c>
      <c r="F675" s="10" t="s">
        <v>681</v>
      </c>
      <c r="G675" s="3" t="s">
        <v>667</v>
      </c>
      <c r="H675" s="35"/>
      <c r="I675" s="10"/>
      <c r="J675" s="10"/>
      <c r="K675" s="10"/>
      <c r="L675" s="10"/>
      <c r="M675" s="10"/>
      <c r="N675" s="10"/>
      <c r="O675" s="10"/>
      <c r="P675" s="10"/>
      <c r="Q675" s="10"/>
      <c r="R675" s="10"/>
      <c r="S675" s="10"/>
    </row>
    <row r="676" spans="1:19" s="4" customFormat="1" ht="15" customHeight="1" x14ac:dyDescent="0.2">
      <c r="A676" s="9">
        <v>2016</v>
      </c>
      <c r="B676" s="6" t="s">
        <v>683</v>
      </c>
      <c r="C676" s="12">
        <v>110</v>
      </c>
      <c r="D676" s="12">
        <v>20</v>
      </c>
      <c r="E676" s="3">
        <f>IF(ISNUMBER(D676),D676/C676,"")</f>
        <v>0.18181818181818182</v>
      </c>
      <c r="F676" s="10" t="s">
        <v>681</v>
      </c>
      <c r="G676" s="11">
        <v>123</v>
      </c>
      <c r="H676" s="35" t="s">
        <v>690</v>
      </c>
      <c r="I676" s="10"/>
      <c r="J676" s="10"/>
      <c r="K676" s="10"/>
      <c r="L676" s="10"/>
      <c r="M676" s="10"/>
      <c r="N676" s="10"/>
      <c r="O676" s="10"/>
      <c r="P676" s="10"/>
      <c r="Q676" s="10"/>
      <c r="R676" s="10"/>
      <c r="S676" s="10"/>
    </row>
    <row r="677" spans="1:19" s="4" customFormat="1" ht="15" customHeight="1" x14ac:dyDescent="0.2">
      <c r="A677" s="9">
        <v>2016</v>
      </c>
      <c r="B677" s="6" t="s">
        <v>559</v>
      </c>
      <c r="C677" s="12">
        <v>117</v>
      </c>
      <c r="D677" s="12">
        <v>66</v>
      </c>
      <c r="E677" s="3" t="s">
        <v>667</v>
      </c>
      <c r="F677" s="10" t="s">
        <v>681</v>
      </c>
      <c r="G677" s="3" t="s">
        <v>667</v>
      </c>
      <c r="H677" s="35"/>
      <c r="I677" s="10"/>
      <c r="J677" s="10"/>
      <c r="K677" s="10"/>
      <c r="L677" s="10"/>
      <c r="M677" s="10"/>
      <c r="N677" s="10"/>
      <c r="O677" s="10"/>
      <c r="P677" s="10"/>
      <c r="Q677" s="10"/>
      <c r="R677" s="10"/>
      <c r="S677" s="10"/>
    </row>
    <row r="678" spans="1:19" s="4" customFormat="1" ht="15" customHeight="1" x14ac:dyDescent="0.2">
      <c r="A678" s="9">
        <v>2016</v>
      </c>
      <c r="B678" s="6" t="s">
        <v>580</v>
      </c>
      <c r="C678" s="12">
        <v>61</v>
      </c>
      <c r="D678" s="12">
        <v>14</v>
      </c>
      <c r="E678" s="3">
        <f t="shared" ref="E678:E683" si="54">IF(ISNUMBER(D678),D678/C678,"")</f>
        <v>0.22950819672131148</v>
      </c>
      <c r="F678" s="10" t="s">
        <v>681</v>
      </c>
      <c r="G678" s="11">
        <v>175</v>
      </c>
      <c r="H678" s="35"/>
      <c r="I678" s="10"/>
      <c r="J678" s="10"/>
      <c r="K678" s="10"/>
      <c r="L678" s="10"/>
      <c r="M678" s="10"/>
      <c r="N678" s="10"/>
      <c r="O678" s="10"/>
      <c r="P678" s="10"/>
      <c r="Q678" s="10"/>
      <c r="R678" s="10"/>
      <c r="S678" s="10"/>
    </row>
    <row r="679" spans="1:19" s="4" customFormat="1" ht="15" customHeight="1" x14ac:dyDescent="0.2">
      <c r="A679" s="9">
        <v>2016</v>
      </c>
      <c r="B679" s="6" t="s">
        <v>755</v>
      </c>
      <c r="C679" s="12">
        <v>41</v>
      </c>
      <c r="D679" s="12">
        <v>41</v>
      </c>
      <c r="E679" s="3" t="s">
        <v>667</v>
      </c>
      <c r="F679" s="10" t="s">
        <v>681</v>
      </c>
      <c r="G679" s="3" t="s">
        <v>667</v>
      </c>
      <c r="H679" s="35"/>
      <c r="I679" s="10"/>
      <c r="J679" s="10"/>
      <c r="K679" s="10"/>
      <c r="L679" s="10"/>
      <c r="M679" s="10"/>
      <c r="N679" s="10"/>
      <c r="O679" s="10"/>
      <c r="P679" s="10"/>
      <c r="Q679" s="10"/>
      <c r="R679" s="10"/>
      <c r="S679" s="10"/>
    </row>
    <row r="680" spans="1:19" s="4" customFormat="1" ht="15" customHeight="1" x14ac:dyDescent="0.2">
      <c r="A680" s="9">
        <v>2016</v>
      </c>
      <c r="B680" s="6" t="s">
        <v>751</v>
      </c>
      <c r="C680" s="12">
        <v>39</v>
      </c>
      <c r="D680" s="12">
        <v>11</v>
      </c>
      <c r="E680" s="3">
        <f t="shared" si="54"/>
        <v>0.28205128205128205</v>
      </c>
      <c r="F680" s="10" t="s">
        <v>681</v>
      </c>
      <c r="G680" s="11">
        <v>95</v>
      </c>
      <c r="H680" s="35"/>
      <c r="I680" s="10"/>
      <c r="J680" s="10"/>
      <c r="K680" s="10"/>
      <c r="L680" s="10"/>
      <c r="M680" s="10"/>
      <c r="N680" s="10"/>
      <c r="O680" s="10"/>
      <c r="P680" s="10"/>
      <c r="Q680" s="10"/>
      <c r="R680" s="10"/>
      <c r="S680" s="10"/>
    </row>
    <row r="681" spans="1:19" s="4" customFormat="1" ht="15" customHeight="1" x14ac:dyDescent="0.2">
      <c r="A681" s="9">
        <v>2016</v>
      </c>
      <c r="B681" s="6" t="s">
        <v>828</v>
      </c>
      <c r="C681" s="12">
        <v>51</v>
      </c>
      <c r="D681" s="12">
        <v>42</v>
      </c>
      <c r="E681" s="3">
        <f t="shared" si="54"/>
        <v>0.82352941176470584</v>
      </c>
      <c r="F681" s="10" t="s">
        <v>681</v>
      </c>
      <c r="G681" s="11"/>
      <c r="H681" s="72" t="s">
        <v>1028</v>
      </c>
      <c r="I681" s="10"/>
      <c r="J681" s="10"/>
      <c r="K681" s="10"/>
      <c r="L681" s="10"/>
      <c r="M681" s="10"/>
      <c r="N681" s="10"/>
      <c r="O681" s="10"/>
      <c r="P681" s="10"/>
      <c r="Q681" s="10"/>
      <c r="R681" s="10"/>
      <c r="S681" s="10"/>
    </row>
    <row r="682" spans="1:19" s="4" customFormat="1" ht="15" customHeight="1" x14ac:dyDescent="0.2">
      <c r="A682" s="1">
        <v>2016</v>
      </c>
      <c r="B682" s="8" t="s">
        <v>615</v>
      </c>
      <c r="C682" s="12">
        <v>53</v>
      </c>
      <c r="D682" s="12">
        <v>27</v>
      </c>
      <c r="E682" s="3" t="s">
        <v>667</v>
      </c>
      <c r="F682" s="4" t="s">
        <v>384</v>
      </c>
      <c r="G682" s="18"/>
      <c r="H682" s="35"/>
      <c r="I682" s="10"/>
      <c r="J682" s="10"/>
      <c r="K682" s="10"/>
      <c r="L682" s="10"/>
      <c r="M682" s="10"/>
      <c r="N682" s="10"/>
      <c r="O682" s="10"/>
      <c r="P682" s="10"/>
      <c r="Q682" s="10"/>
      <c r="R682" s="10"/>
      <c r="S682" s="10"/>
    </row>
    <row r="683" spans="1:19" s="4" customFormat="1" ht="15" customHeight="1" x14ac:dyDescent="0.2">
      <c r="A683" s="1">
        <v>2016</v>
      </c>
      <c r="B683" s="8" t="s">
        <v>616</v>
      </c>
      <c r="C683" s="12">
        <v>25</v>
      </c>
      <c r="D683" s="12">
        <v>9</v>
      </c>
      <c r="E683" s="3">
        <f t="shared" si="54"/>
        <v>0.36</v>
      </c>
      <c r="F683" s="4" t="s">
        <v>384</v>
      </c>
      <c r="G683" s="11"/>
      <c r="H683" s="35"/>
      <c r="I683" s="10"/>
      <c r="J683" s="10"/>
      <c r="K683" s="10"/>
      <c r="L683" s="10"/>
      <c r="M683" s="10"/>
      <c r="N683" s="10"/>
      <c r="O683" s="10"/>
      <c r="P683" s="10"/>
      <c r="Q683" s="10"/>
      <c r="R683" s="10"/>
      <c r="S683" s="10"/>
    </row>
    <row r="684" spans="1:19" s="4" customFormat="1" ht="15" customHeight="1" x14ac:dyDescent="0.2">
      <c r="A684" s="1">
        <v>2016</v>
      </c>
      <c r="B684" s="6" t="s">
        <v>730</v>
      </c>
      <c r="C684" s="12">
        <v>67</v>
      </c>
      <c r="D684" s="12">
        <v>65</v>
      </c>
      <c r="E684" s="3" t="s">
        <v>667</v>
      </c>
      <c r="F684" s="4" t="s">
        <v>384</v>
      </c>
      <c r="G684" s="18"/>
      <c r="H684" s="35"/>
      <c r="I684" s="10"/>
      <c r="J684" s="10"/>
      <c r="K684" s="10"/>
      <c r="L684" s="10"/>
      <c r="M684" s="10"/>
      <c r="N684" s="10"/>
      <c r="O684" s="10"/>
      <c r="P684" s="10"/>
      <c r="Q684" s="10"/>
      <c r="R684" s="10"/>
      <c r="S684" s="10"/>
    </row>
    <row r="685" spans="1:19" s="4" customFormat="1" ht="15" customHeight="1" x14ac:dyDescent="0.2">
      <c r="A685" s="1">
        <v>2016</v>
      </c>
      <c r="B685" s="6" t="s">
        <v>731</v>
      </c>
      <c r="C685" s="12">
        <v>49</v>
      </c>
      <c r="D685" s="12">
        <v>13</v>
      </c>
      <c r="E685" s="3">
        <f>D685/C685</f>
        <v>0.26530612244897961</v>
      </c>
      <c r="F685" s="4" t="s">
        <v>384</v>
      </c>
      <c r="G685" s="11"/>
      <c r="H685" s="45"/>
      <c r="I685" s="10"/>
      <c r="J685" s="10"/>
      <c r="K685" s="10"/>
      <c r="L685" s="10"/>
      <c r="M685" s="10"/>
      <c r="N685" s="10"/>
      <c r="O685" s="10"/>
      <c r="P685" s="10"/>
      <c r="Q685" s="10"/>
      <c r="R685" s="10"/>
      <c r="S685" s="10"/>
    </row>
    <row r="686" spans="1:19" s="4" customFormat="1" ht="15" customHeight="1" x14ac:dyDescent="0.2">
      <c r="A686" s="1">
        <v>2016</v>
      </c>
      <c r="B686" s="6" t="s">
        <v>91</v>
      </c>
      <c r="C686" s="12">
        <v>34</v>
      </c>
      <c r="D686" s="12">
        <v>9</v>
      </c>
      <c r="E686" s="3">
        <f>D686/C686</f>
        <v>0.26470588235294118</v>
      </c>
      <c r="F686" s="4" t="s">
        <v>384</v>
      </c>
      <c r="G686" s="11"/>
      <c r="H686" s="35"/>
      <c r="I686" s="10"/>
      <c r="J686" s="10"/>
      <c r="K686" s="10"/>
      <c r="L686" s="10"/>
      <c r="M686" s="10"/>
      <c r="N686" s="10"/>
      <c r="O686" s="10"/>
      <c r="P686" s="10"/>
      <c r="Q686" s="10"/>
      <c r="R686" s="10"/>
      <c r="S686" s="10"/>
    </row>
    <row r="687" spans="1:19" s="4" customFormat="1" ht="15" customHeight="1" x14ac:dyDescent="0.2">
      <c r="A687" s="1">
        <v>2016</v>
      </c>
      <c r="B687" s="6" t="s">
        <v>251</v>
      </c>
      <c r="C687" s="12">
        <v>135</v>
      </c>
      <c r="D687" s="12">
        <v>28</v>
      </c>
      <c r="E687" s="3">
        <f t="shared" ref="E687:E717" si="55">D687/C687</f>
        <v>0.2074074074074074</v>
      </c>
      <c r="F687" s="4" t="s">
        <v>384</v>
      </c>
      <c r="G687" s="11"/>
      <c r="H687" s="35"/>
      <c r="I687" s="10"/>
      <c r="J687" s="10"/>
      <c r="K687" s="10"/>
      <c r="L687" s="10"/>
      <c r="M687" s="10"/>
      <c r="N687" s="10"/>
      <c r="O687" s="10"/>
      <c r="P687" s="10"/>
      <c r="Q687" s="10"/>
      <c r="R687" s="10"/>
      <c r="S687" s="10"/>
    </row>
    <row r="688" spans="1:19" s="4" customFormat="1" ht="15" customHeight="1" x14ac:dyDescent="0.2">
      <c r="A688" s="9">
        <v>2016</v>
      </c>
      <c r="B688" s="6" t="s">
        <v>357</v>
      </c>
      <c r="C688" s="12">
        <v>76</v>
      </c>
      <c r="D688" s="12">
        <v>16</v>
      </c>
      <c r="E688" s="3">
        <f t="shared" si="55"/>
        <v>0.21052631578947367</v>
      </c>
      <c r="F688" s="4" t="s">
        <v>384</v>
      </c>
      <c r="G688" s="11"/>
      <c r="H688" s="35"/>
      <c r="I688" s="10"/>
      <c r="J688" s="10"/>
      <c r="K688" s="10"/>
      <c r="L688" s="10"/>
      <c r="M688" s="10"/>
      <c r="N688" s="10"/>
      <c r="O688" s="10"/>
      <c r="P688" s="10"/>
      <c r="Q688" s="10"/>
      <c r="R688" s="10"/>
      <c r="S688" s="10"/>
    </row>
    <row r="689" spans="1:19" s="4" customFormat="1" ht="15" customHeight="1" x14ac:dyDescent="0.2">
      <c r="A689" s="9">
        <v>2016</v>
      </c>
      <c r="B689" s="6" t="s">
        <v>74</v>
      </c>
      <c r="C689" s="12">
        <v>34</v>
      </c>
      <c r="D689" s="12">
        <v>11</v>
      </c>
      <c r="E689" s="3">
        <f t="shared" si="55"/>
        <v>0.3235294117647059</v>
      </c>
      <c r="F689" s="4" t="s">
        <v>384</v>
      </c>
      <c r="G689" s="11"/>
      <c r="H689" s="35"/>
      <c r="I689" s="10"/>
      <c r="J689" s="10"/>
      <c r="K689" s="10"/>
      <c r="L689" s="10"/>
      <c r="M689" s="10"/>
      <c r="N689" s="10"/>
      <c r="O689" s="10"/>
      <c r="P689" s="10"/>
      <c r="Q689" s="10"/>
      <c r="R689" s="10"/>
      <c r="S689" s="10"/>
    </row>
    <row r="690" spans="1:19" s="4" customFormat="1" ht="15" customHeight="1" x14ac:dyDescent="0.2">
      <c r="A690" s="1">
        <v>2016</v>
      </c>
      <c r="B690" s="6" t="s">
        <v>177</v>
      </c>
      <c r="C690" s="12">
        <v>38</v>
      </c>
      <c r="D690" s="12">
        <v>17</v>
      </c>
      <c r="E690" s="3">
        <f t="shared" si="55"/>
        <v>0.44736842105263158</v>
      </c>
      <c r="F690" s="4" t="s">
        <v>384</v>
      </c>
      <c r="G690" s="11"/>
      <c r="H690" s="35"/>
      <c r="I690" s="10"/>
      <c r="J690" s="10"/>
      <c r="K690" s="10"/>
      <c r="L690" s="10"/>
      <c r="M690" s="10"/>
      <c r="N690" s="10"/>
      <c r="O690" s="10"/>
      <c r="P690" s="10"/>
      <c r="Q690" s="10"/>
      <c r="R690" s="10"/>
      <c r="S690" s="10"/>
    </row>
    <row r="691" spans="1:19" s="4" customFormat="1" ht="15" customHeight="1" x14ac:dyDescent="0.2">
      <c r="A691" s="1">
        <v>2016</v>
      </c>
      <c r="B691" s="6" t="s">
        <v>718</v>
      </c>
      <c r="C691" s="12">
        <v>20</v>
      </c>
      <c r="D691" s="12">
        <v>8</v>
      </c>
      <c r="E691" s="3">
        <f t="shared" si="55"/>
        <v>0.4</v>
      </c>
      <c r="F691" s="4" t="s">
        <v>384</v>
      </c>
      <c r="G691" s="11"/>
      <c r="H691" s="35"/>
      <c r="I691" s="10"/>
      <c r="J691" s="10"/>
      <c r="K691" s="10"/>
      <c r="L691" s="10"/>
      <c r="M691" s="10"/>
      <c r="N691" s="10"/>
      <c r="O691" s="10"/>
      <c r="P691" s="10"/>
      <c r="Q691" s="10"/>
      <c r="R691" s="10"/>
      <c r="S691" s="10"/>
    </row>
    <row r="692" spans="1:19" s="4" customFormat="1" ht="15" customHeight="1" x14ac:dyDescent="0.2">
      <c r="A692" s="1">
        <v>2016</v>
      </c>
      <c r="B692" s="6" t="s">
        <v>197</v>
      </c>
      <c r="C692" s="12">
        <v>56</v>
      </c>
      <c r="D692" s="12">
        <v>26</v>
      </c>
      <c r="E692" s="3">
        <f t="shared" si="55"/>
        <v>0.4642857142857143</v>
      </c>
      <c r="F692" s="4" t="s">
        <v>384</v>
      </c>
      <c r="G692" s="11"/>
      <c r="H692" s="35"/>
      <c r="I692" s="10"/>
      <c r="J692" s="10"/>
      <c r="K692" s="10"/>
      <c r="L692" s="10"/>
      <c r="M692" s="10"/>
      <c r="N692" s="10"/>
      <c r="O692" s="10"/>
      <c r="P692" s="10"/>
      <c r="Q692" s="10"/>
      <c r="R692" s="10"/>
      <c r="S692" s="10"/>
    </row>
    <row r="693" spans="1:19" s="4" customFormat="1" ht="15" customHeight="1" x14ac:dyDescent="0.2">
      <c r="A693" s="1">
        <v>2016</v>
      </c>
      <c r="B693" s="6" t="s">
        <v>324</v>
      </c>
      <c r="C693" s="12">
        <v>161</v>
      </c>
      <c r="D693" s="12">
        <v>39</v>
      </c>
      <c r="E693" s="3">
        <f t="shared" si="55"/>
        <v>0.24223602484472051</v>
      </c>
      <c r="F693" s="4" t="s">
        <v>384</v>
      </c>
      <c r="G693" s="11"/>
      <c r="H693" s="35"/>
      <c r="I693" s="10"/>
      <c r="J693" s="10"/>
      <c r="K693" s="10"/>
      <c r="L693" s="10"/>
      <c r="M693" s="10"/>
      <c r="N693" s="10"/>
      <c r="O693" s="10"/>
      <c r="P693" s="10"/>
      <c r="Q693" s="10"/>
      <c r="R693" s="10"/>
      <c r="S693" s="10"/>
    </row>
    <row r="694" spans="1:19" s="4" customFormat="1" ht="15" customHeight="1" x14ac:dyDescent="0.2">
      <c r="A694" s="9">
        <v>2016</v>
      </c>
      <c r="B694" s="6" t="s">
        <v>446</v>
      </c>
      <c r="C694" s="12">
        <v>35</v>
      </c>
      <c r="D694" s="12">
        <v>24</v>
      </c>
      <c r="E694" s="3">
        <f t="shared" si="55"/>
        <v>0.68571428571428572</v>
      </c>
      <c r="F694" s="4" t="s">
        <v>384</v>
      </c>
      <c r="G694" s="11"/>
      <c r="H694" s="35"/>
      <c r="I694" s="10"/>
      <c r="J694" s="10"/>
      <c r="K694" s="10"/>
      <c r="L694" s="10"/>
      <c r="M694" s="10"/>
      <c r="N694" s="10"/>
      <c r="O694" s="10"/>
      <c r="P694" s="10"/>
      <c r="Q694" s="10"/>
      <c r="R694" s="10"/>
      <c r="S694" s="10"/>
    </row>
    <row r="695" spans="1:19" s="4" customFormat="1" ht="15" customHeight="1" x14ac:dyDescent="0.2">
      <c r="A695" s="9">
        <v>2016</v>
      </c>
      <c r="B695" s="6" t="s">
        <v>719</v>
      </c>
      <c r="C695" s="12">
        <v>32</v>
      </c>
      <c r="D695" s="12">
        <v>14</v>
      </c>
      <c r="E695" s="3">
        <f t="shared" si="55"/>
        <v>0.4375</v>
      </c>
      <c r="F695" s="4" t="s">
        <v>384</v>
      </c>
      <c r="G695" s="11"/>
      <c r="H695" s="35"/>
      <c r="I695" s="10"/>
      <c r="J695" s="10"/>
      <c r="K695" s="10"/>
      <c r="L695" s="10"/>
      <c r="M695" s="10"/>
      <c r="N695" s="10"/>
      <c r="O695" s="10"/>
      <c r="P695" s="10"/>
      <c r="Q695" s="10"/>
      <c r="R695" s="10"/>
      <c r="S695" s="10"/>
    </row>
    <row r="696" spans="1:19" s="4" customFormat="1" ht="15" customHeight="1" x14ac:dyDescent="0.2">
      <c r="A696" s="1">
        <v>2016</v>
      </c>
      <c r="B696" s="6" t="s">
        <v>720</v>
      </c>
      <c r="C696" s="12">
        <v>100</v>
      </c>
      <c r="D696" s="12">
        <v>39</v>
      </c>
      <c r="E696" s="3">
        <f t="shared" si="55"/>
        <v>0.39</v>
      </c>
      <c r="F696" s="4" t="s">
        <v>384</v>
      </c>
      <c r="G696" s="11"/>
      <c r="H696" s="35"/>
      <c r="I696" s="10"/>
      <c r="J696" s="10"/>
      <c r="K696" s="10"/>
      <c r="L696" s="10"/>
      <c r="M696" s="10"/>
      <c r="N696" s="10"/>
      <c r="O696" s="10"/>
      <c r="P696" s="10"/>
      <c r="Q696" s="10"/>
      <c r="R696" s="10"/>
      <c r="S696" s="10"/>
    </row>
    <row r="697" spans="1:19" s="4" customFormat="1" ht="15" customHeight="1" x14ac:dyDescent="0.2">
      <c r="A697" s="1">
        <v>2016</v>
      </c>
      <c r="B697" s="6" t="s">
        <v>253</v>
      </c>
      <c r="C697" s="12">
        <v>29</v>
      </c>
      <c r="D697" s="12">
        <v>14</v>
      </c>
      <c r="E697" s="3">
        <f t="shared" si="55"/>
        <v>0.48275862068965519</v>
      </c>
      <c r="F697" s="4" t="s">
        <v>384</v>
      </c>
      <c r="G697" s="11"/>
      <c r="H697" s="35"/>
      <c r="I697" s="10"/>
      <c r="J697" s="10"/>
      <c r="K697" s="10"/>
      <c r="L697" s="10"/>
      <c r="M697" s="10"/>
      <c r="N697" s="10"/>
      <c r="O697" s="10"/>
      <c r="P697" s="10"/>
      <c r="Q697" s="10"/>
      <c r="R697" s="10"/>
      <c r="S697" s="10"/>
    </row>
    <row r="698" spans="1:19" s="4" customFormat="1" ht="15" customHeight="1" x14ac:dyDescent="0.2">
      <c r="A698" s="1">
        <v>2016</v>
      </c>
      <c r="B698" s="6" t="s">
        <v>721</v>
      </c>
      <c r="C698" s="12">
        <v>68</v>
      </c>
      <c r="D698" s="12">
        <v>28</v>
      </c>
      <c r="E698" s="3">
        <f t="shared" si="55"/>
        <v>0.41176470588235292</v>
      </c>
      <c r="F698" s="4" t="s">
        <v>384</v>
      </c>
      <c r="G698" s="11"/>
      <c r="H698" s="35"/>
      <c r="I698" s="10"/>
      <c r="J698" s="10"/>
      <c r="K698" s="10"/>
      <c r="L698" s="10"/>
      <c r="M698" s="10"/>
      <c r="N698" s="10"/>
      <c r="O698" s="10"/>
      <c r="P698" s="10"/>
      <c r="Q698" s="10"/>
      <c r="R698" s="10"/>
      <c r="S698" s="10"/>
    </row>
    <row r="699" spans="1:19" s="4" customFormat="1" ht="15" customHeight="1" x14ac:dyDescent="0.2">
      <c r="A699" s="1">
        <v>2016</v>
      </c>
      <c r="B699" s="6" t="s">
        <v>47</v>
      </c>
      <c r="C699" s="12">
        <v>45</v>
      </c>
      <c r="D699" s="12">
        <v>18</v>
      </c>
      <c r="E699" s="3">
        <f t="shared" si="55"/>
        <v>0.4</v>
      </c>
      <c r="F699" s="4" t="s">
        <v>384</v>
      </c>
      <c r="G699" s="11"/>
      <c r="H699" s="35"/>
      <c r="I699" s="10"/>
      <c r="J699" s="10"/>
      <c r="K699" s="10"/>
      <c r="L699" s="10"/>
      <c r="M699" s="10"/>
      <c r="N699" s="10"/>
      <c r="O699" s="10"/>
      <c r="P699" s="10"/>
      <c r="Q699" s="10"/>
      <c r="R699" s="10"/>
      <c r="S699" s="10"/>
    </row>
    <row r="700" spans="1:19" s="4" customFormat="1" ht="15" customHeight="1" x14ac:dyDescent="0.2">
      <c r="A700" s="1">
        <v>2016</v>
      </c>
      <c r="B700" s="8" t="s">
        <v>687</v>
      </c>
      <c r="C700" s="12">
        <v>13</v>
      </c>
      <c r="D700" s="12">
        <v>6</v>
      </c>
      <c r="E700" s="3">
        <f t="shared" si="55"/>
        <v>0.46153846153846156</v>
      </c>
      <c r="F700" s="4" t="s">
        <v>384</v>
      </c>
      <c r="G700" s="11"/>
      <c r="H700" s="35"/>
      <c r="I700" s="10"/>
      <c r="J700" s="10"/>
      <c r="K700" s="10"/>
      <c r="L700" s="10"/>
      <c r="M700" s="10"/>
      <c r="N700" s="10"/>
      <c r="O700" s="10"/>
      <c r="P700" s="10"/>
      <c r="Q700" s="10"/>
      <c r="R700" s="10"/>
      <c r="S700" s="10"/>
    </row>
    <row r="701" spans="1:19" s="10" customFormat="1" ht="15" customHeight="1" x14ac:dyDescent="0.2">
      <c r="A701" s="9">
        <v>2016</v>
      </c>
      <c r="B701" s="2" t="s">
        <v>682</v>
      </c>
      <c r="C701" s="37">
        <v>75</v>
      </c>
      <c r="D701" s="37">
        <v>44</v>
      </c>
      <c r="E701" s="3">
        <f t="shared" si="55"/>
        <v>0.58666666666666667</v>
      </c>
      <c r="F701" s="4" t="s">
        <v>384</v>
      </c>
      <c r="G701" s="5"/>
      <c r="H701" s="35"/>
      <c r="I701" s="4"/>
      <c r="J701" s="4"/>
      <c r="K701" s="4"/>
      <c r="L701" s="4"/>
      <c r="M701" s="4"/>
      <c r="N701" s="4"/>
      <c r="O701" s="4"/>
      <c r="P701" s="4"/>
      <c r="Q701" s="4"/>
      <c r="R701" s="4"/>
      <c r="S701" s="4"/>
    </row>
    <row r="702" spans="1:19" s="10" customFormat="1" ht="15" customHeight="1" x14ac:dyDescent="0.2">
      <c r="A702" s="9">
        <v>2016</v>
      </c>
      <c r="B702" s="2" t="s">
        <v>732</v>
      </c>
      <c r="C702" s="37">
        <v>45</v>
      </c>
      <c r="D702" s="37">
        <v>8</v>
      </c>
      <c r="E702" s="3">
        <f t="shared" si="55"/>
        <v>0.17777777777777778</v>
      </c>
      <c r="F702" s="4" t="s">
        <v>384</v>
      </c>
      <c r="G702" s="5"/>
      <c r="H702" s="35"/>
      <c r="I702" s="4"/>
      <c r="J702" s="4"/>
      <c r="K702" s="4"/>
      <c r="L702" s="4"/>
      <c r="M702" s="4"/>
      <c r="N702" s="4"/>
      <c r="O702" s="4"/>
      <c r="P702" s="4"/>
      <c r="Q702" s="4"/>
      <c r="R702" s="4"/>
      <c r="S702" s="4"/>
    </row>
    <row r="703" spans="1:19" s="10" customFormat="1" ht="15" customHeight="1" x14ac:dyDescent="0.2">
      <c r="A703" s="1">
        <v>2016</v>
      </c>
      <c r="B703" s="2" t="s">
        <v>475</v>
      </c>
      <c r="C703" s="37">
        <v>16</v>
      </c>
      <c r="D703" s="37">
        <v>6</v>
      </c>
      <c r="E703" s="3">
        <f t="shared" si="55"/>
        <v>0.375</v>
      </c>
      <c r="F703" s="4" t="s">
        <v>384</v>
      </c>
      <c r="G703" s="5"/>
      <c r="H703" s="35"/>
      <c r="I703" s="4"/>
      <c r="J703" s="4"/>
      <c r="K703" s="4"/>
      <c r="L703" s="4"/>
      <c r="M703" s="4"/>
      <c r="N703" s="4"/>
      <c r="O703" s="4"/>
      <c r="P703" s="4"/>
      <c r="Q703" s="4"/>
      <c r="R703" s="4"/>
      <c r="S703" s="4"/>
    </row>
    <row r="704" spans="1:19" s="10" customFormat="1" ht="15" customHeight="1" x14ac:dyDescent="0.2">
      <c r="A704" s="1">
        <v>2016</v>
      </c>
      <c r="B704" s="2" t="s">
        <v>469</v>
      </c>
      <c r="C704" s="37">
        <v>28</v>
      </c>
      <c r="D704" s="37">
        <v>13</v>
      </c>
      <c r="E704" s="3">
        <f t="shared" si="55"/>
        <v>0.4642857142857143</v>
      </c>
      <c r="F704" s="4" t="s">
        <v>384</v>
      </c>
      <c r="G704" s="5"/>
      <c r="H704" s="35"/>
      <c r="I704" s="4"/>
      <c r="J704" s="4"/>
      <c r="K704" s="4"/>
      <c r="L704" s="4"/>
      <c r="M704" s="4"/>
      <c r="N704" s="4"/>
      <c r="O704" s="4"/>
      <c r="P704" s="4"/>
      <c r="Q704" s="4"/>
      <c r="R704" s="4"/>
      <c r="S704" s="4"/>
    </row>
    <row r="705" spans="1:19" s="10" customFormat="1" ht="15" customHeight="1" x14ac:dyDescent="0.2">
      <c r="A705" s="9">
        <v>2016</v>
      </c>
      <c r="B705" s="2" t="s">
        <v>722</v>
      </c>
      <c r="C705" s="37">
        <v>24</v>
      </c>
      <c r="D705" s="37">
        <v>4</v>
      </c>
      <c r="E705" s="3">
        <f t="shared" si="55"/>
        <v>0.16666666666666666</v>
      </c>
      <c r="F705" s="4" t="s">
        <v>384</v>
      </c>
      <c r="G705" s="5"/>
      <c r="H705" s="35"/>
      <c r="I705" s="4"/>
      <c r="J705" s="4"/>
      <c r="K705" s="4"/>
      <c r="L705" s="4"/>
      <c r="M705" s="4"/>
      <c r="N705" s="4"/>
      <c r="O705" s="4"/>
      <c r="P705" s="4"/>
      <c r="Q705" s="4"/>
      <c r="R705" s="4"/>
      <c r="S705" s="4"/>
    </row>
    <row r="706" spans="1:19" s="10" customFormat="1" ht="15" customHeight="1" x14ac:dyDescent="0.2">
      <c r="A706" s="1">
        <v>2016</v>
      </c>
      <c r="B706" s="2" t="s">
        <v>87</v>
      </c>
      <c r="C706" s="37">
        <v>17</v>
      </c>
      <c r="D706" s="37">
        <v>7</v>
      </c>
      <c r="E706" s="3">
        <f t="shared" si="55"/>
        <v>0.41176470588235292</v>
      </c>
      <c r="F706" s="4" t="s">
        <v>384</v>
      </c>
      <c r="G706" s="5"/>
      <c r="H706" s="35"/>
      <c r="I706" s="4"/>
      <c r="J706" s="4"/>
      <c r="K706" s="4"/>
      <c r="L706" s="4"/>
      <c r="M706" s="4"/>
      <c r="N706" s="4"/>
      <c r="O706" s="4"/>
      <c r="P706" s="4"/>
      <c r="Q706" s="4"/>
      <c r="R706" s="4"/>
      <c r="S706" s="4"/>
    </row>
    <row r="707" spans="1:19" s="10" customFormat="1" ht="15" customHeight="1" x14ac:dyDescent="0.2">
      <c r="A707" s="1">
        <v>2016</v>
      </c>
      <c r="B707" s="2" t="s">
        <v>723</v>
      </c>
      <c r="C707" s="37">
        <v>96</v>
      </c>
      <c r="D707" s="37">
        <v>28</v>
      </c>
      <c r="E707" s="3">
        <f t="shared" si="55"/>
        <v>0.29166666666666669</v>
      </c>
      <c r="F707" s="4" t="s">
        <v>384</v>
      </c>
      <c r="G707" s="5"/>
      <c r="H707" s="35"/>
      <c r="I707" s="4"/>
      <c r="J707" s="4"/>
      <c r="K707" s="4"/>
      <c r="L707" s="4"/>
      <c r="M707" s="4"/>
      <c r="N707" s="4"/>
      <c r="O707" s="4"/>
      <c r="P707" s="4"/>
      <c r="Q707" s="4"/>
      <c r="R707" s="4"/>
      <c r="S707" s="4"/>
    </row>
    <row r="708" spans="1:19" s="10" customFormat="1" ht="15" customHeight="1" x14ac:dyDescent="0.2">
      <c r="A708" s="1">
        <v>2016</v>
      </c>
      <c r="B708" s="2" t="s">
        <v>480</v>
      </c>
      <c r="C708" s="37">
        <v>56</v>
      </c>
      <c r="D708" s="37">
        <v>15</v>
      </c>
      <c r="E708" s="3">
        <f t="shared" si="55"/>
        <v>0.26785714285714285</v>
      </c>
      <c r="F708" s="4" t="s">
        <v>384</v>
      </c>
      <c r="G708" s="5"/>
      <c r="H708" s="35"/>
      <c r="I708" s="4"/>
      <c r="J708" s="4"/>
      <c r="K708" s="4"/>
      <c r="L708" s="4"/>
      <c r="M708" s="4"/>
      <c r="N708" s="4"/>
      <c r="O708" s="4"/>
      <c r="P708" s="4"/>
      <c r="Q708" s="4"/>
      <c r="R708" s="4"/>
      <c r="S708" s="4"/>
    </row>
    <row r="709" spans="1:19" s="10" customFormat="1" ht="15" customHeight="1" x14ac:dyDescent="0.2">
      <c r="A709" s="1">
        <v>2016</v>
      </c>
      <c r="B709" s="2" t="s">
        <v>724</v>
      </c>
      <c r="C709" s="37">
        <v>44</v>
      </c>
      <c r="D709" s="37">
        <v>9</v>
      </c>
      <c r="E709" s="3">
        <f t="shared" si="55"/>
        <v>0.20454545454545456</v>
      </c>
      <c r="F709" s="4" t="s">
        <v>384</v>
      </c>
      <c r="G709" s="5"/>
      <c r="H709" s="45"/>
      <c r="I709" s="4"/>
      <c r="J709" s="4"/>
      <c r="K709" s="4"/>
      <c r="L709" s="4"/>
      <c r="M709" s="4"/>
      <c r="N709" s="4"/>
      <c r="O709" s="4"/>
      <c r="P709" s="4"/>
      <c r="Q709" s="4"/>
      <c r="R709" s="4"/>
      <c r="S709" s="4"/>
    </row>
    <row r="710" spans="1:19" s="12" customFormat="1" ht="15" customHeight="1" x14ac:dyDescent="0.2">
      <c r="A710" s="12">
        <v>2016</v>
      </c>
      <c r="B710" s="13" t="s">
        <v>725</v>
      </c>
      <c r="C710" s="12">
        <v>27</v>
      </c>
      <c r="D710" s="12">
        <v>10</v>
      </c>
      <c r="E710" s="3">
        <f t="shared" si="55"/>
        <v>0.37037037037037035</v>
      </c>
      <c r="F710" s="4" t="s">
        <v>384</v>
      </c>
      <c r="G710" s="15"/>
    </row>
    <row r="711" spans="1:19" s="12" customFormat="1" ht="15" customHeight="1" x14ac:dyDescent="0.2">
      <c r="A711" s="12">
        <v>2016</v>
      </c>
      <c r="B711" s="8" t="s">
        <v>361</v>
      </c>
      <c r="C711" s="12">
        <v>137</v>
      </c>
      <c r="D711" s="12">
        <v>21</v>
      </c>
      <c r="E711" s="3">
        <f t="shared" si="55"/>
        <v>0.15328467153284672</v>
      </c>
      <c r="F711" s="4" t="s">
        <v>384</v>
      </c>
      <c r="G711" s="15"/>
    </row>
    <row r="712" spans="1:19" s="12" customFormat="1" ht="15" customHeight="1" x14ac:dyDescent="0.2">
      <c r="A712" s="12">
        <v>2016</v>
      </c>
      <c r="B712" s="8" t="s">
        <v>343</v>
      </c>
      <c r="C712" s="12">
        <v>80</v>
      </c>
      <c r="D712" s="12">
        <v>19</v>
      </c>
      <c r="E712" s="3">
        <f t="shared" si="55"/>
        <v>0.23749999999999999</v>
      </c>
      <c r="F712" s="4" t="s">
        <v>384</v>
      </c>
      <c r="G712" s="15"/>
    </row>
    <row r="713" spans="1:19" s="12" customFormat="1" ht="15" customHeight="1" x14ac:dyDescent="0.2">
      <c r="A713" s="12">
        <v>2016</v>
      </c>
      <c r="B713" s="8" t="s">
        <v>733</v>
      </c>
      <c r="C713" s="12">
        <v>33</v>
      </c>
      <c r="D713" s="12">
        <v>13</v>
      </c>
      <c r="E713" s="3">
        <f t="shared" si="55"/>
        <v>0.39393939393939392</v>
      </c>
      <c r="F713" s="4" t="s">
        <v>384</v>
      </c>
      <c r="G713" s="15"/>
    </row>
    <row r="714" spans="1:19" s="12" customFormat="1" ht="15" customHeight="1" x14ac:dyDescent="0.2">
      <c r="A714" s="12">
        <v>2016</v>
      </c>
      <c r="B714" s="8" t="s">
        <v>734</v>
      </c>
      <c r="C714" s="12">
        <v>103</v>
      </c>
      <c r="D714" s="12">
        <v>16</v>
      </c>
      <c r="E714" s="3">
        <f t="shared" si="55"/>
        <v>0.1553398058252427</v>
      </c>
      <c r="F714" s="4" t="s">
        <v>384</v>
      </c>
      <c r="G714" s="15"/>
    </row>
    <row r="715" spans="1:19" s="12" customFormat="1" ht="15" customHeight="1" x14ac:dyDescent="0.2">
      <c r="A715" s="12">
        <v>2016</v>
      </c>
      <c r="B715" s="8" t="s">
        <v>735</v>
      </c>
      <c r="C715" s="12">
        <v>8</v>
      </c>
      <c r="D715" s="12">
        <v>4</v>
      </c>
      <c r="E715" s="3">
        <f t="shared" si="55"/>
        <v>0.5</v>
      </c>
      <c r="F715" s="4" t="s">
        <v>384</v>
      </c>
      <c r="G715" s="15"/>
    </row>
    <row r="716" spans="1:19" s="12" customFormat="1" ht="15" customHeight="1" x14ac:dyDescent="0.2">
      <c r="A716" s="12">
        <v>2016</v>
      </c>
      <c r="B716" s="8" t="s">
        <v>736</v>
      </c>
      <c r="C716" s="12">
        <v>111</v>
      </c>
      <c r="D716" s="12">
        <v>33</v>
      </c>
      <c r="E716" s="3">
        <f t="shared" si="55"/>
        <v>0.29729729729729731</v>
      </c>
      <c r="F716" s="4" t="s">
        <v>384</v>
      </c>
      <c r="G716" s="15"/>
      <c r="H716" s="45"/>
    </row>
    <row r="717" spans="1:19" s="12" customFormat="1" ht="15" customHeight="1" x14ac:dyDescent="0.2">
      <c r="A717" s="12">
        <v>2016</v>
      </c>
      <c r="B717" s="8" t="s">
        <v>737</v>
      </c>
      <c r="C717" s="12">
        <v>12</v>
      </c>
      <c r="D717" s="12">
        <v>1</v>
      </c>
      <c r="E717" s="3">
        <f t="shared" si="55"/>
        <v>8.3333333333333329E-2</v>
      </c>
      <c r="F717" s="4" t="s">
        <v>384</v>
      </c>
      <c r="G717" s="15"/>
      <c r="H717" s="45"/>
    </row>
    <row r="718" spans="1:19" s="12" customFormat="1" ht="15" customHeight="1" x14ac:dyDescent="0.2">
      <c r="A718" s="12">
        <v>2016</v>
      </c>
      <c r="B718" s="8" t="s">
        <v>749</v>
      </c>
      <c r="C718" s="12">
        <v>44</v>
      </c>
      <c r="D718" s="12">
        <v>44</v>
      </c>
      <c r="E718" s="14" t="s">
        <v>667</v>
      </c>
      <c r="F718" s="10" t="s">
        <v>250</v>
      </c>
      <c r="G718" s="15"/>
    </row>
    <row r="719" spans="1:19" s="12" customFormat="1" ht="15" customHeight="1" x14ac:dyDescent="0.2">
      <c r="A719" s="12">
        <v>2016</v>
      </c>
      <c r="B719" s="8" t="s">
        <v>748</v>
      </c>
      <c r="C719" s="12">
        <v>40</v>
      </c>
      <c r="D719" s="12">
        <v>10</v>
      </c>
      <c r="E719" s="3">
        <f t="shared" ref="E719" si="56">IF(ISNUMBER(D719),D719/C719,"")</f>
        <v>0.25</v>
      </c>
      <c r="F719" s="10" t="s">
        <v>250</v>
      </c>
      <c r="G719" s="15"/>
      <c r="H719" s="35"/>
    </row>
    <row r="720" spans="1:19" s="10" customFormat="1" ht="15" customHeight="1" x14ac:dyDescent="0.2">
      <c r="A720" s="1">
        <v>2016</v>
      </c>
      <c r="B720" s="6" t="s">
        <v>553</v>
      </c>
      <c r="C720" s="12">
        <v>198</v>
      </c>
      <c r="D720" s="12">
        <v>197</v>
      </c>
      <c r="E720" s="14" t="s">
        <v>667</v>
      </c>
      <c r="F720" s="10" t="s">
        <v>250</v>
      </c>
      <c r="G720" s="17"/>
      <c r="H720" s="70"/>
      <c r="J720" s="20"/>
      <c r="K720" s="20"/>
      <c r="L720" s="20"/>
      <c r="M720" s="20"/>
      <c r="N720" s="20"/>
      <c r="O720" s="20"/>
      <c r="P720" s="20"/>
      <c r="Q720" s="20"/>
      <c r="R720" s="20"/>
      <c r="S720" s="20"/>
    </row>
    <row r="721" spans="1:19" s="10" customFormat="1" ht="15" customHeight="1" x14ac:dyDescent="0.2">
      <c r="A721" s="9">
        <v>2016</v>
      </c>
      <c r="B721" s="6" t="s">
        <v>563</v>
      </c>
      <c r="C721" s="12">
        <v>181</v>
      </c>
      <c r="D721" s="12">
        <v>30</v>
      </c>
      <c r="E721" s="3">
        <f>IF(ISNUMBER(D721),D721/C721,"")</f>
        <v>0.16574585635359115</v>
      </c>
      <c r="F721" s="10" t="s">
        <v>250</v>
      </c>
      <c r="G721" s="17"/>
      <c r="H721" s="35" t="s">
        <v>701</v>
      </c>
      <c r="J721" s="20"/>
      <c r="K721" s="20"/>
      <c r="L721" s="20"/>
      <c r="M721" s="20"/>
      <c r="N721" s="20"/>
      <c r="O721" s="20"/>
      <c r="P721" s="20"/>
      <c r="Q721" s="20"/>
      <c r="R721" s="20"/>
      <c r="S721" s="20"/>
    </row>
    <row r="722" spans="1:19" s="20" customFormat="1" ht="15" customHeight="1" x14ac:dyDescent="0.2">
      <c r="A722" s="9">
        <v>2016</v>
      </c>
      <c r="B722" s="4" t="s">
        <v>561</v>
      </c>
      <c r="C722" s="37">
        <v>28</v>
      </c>
      <c r="D722" s="37">
        <v>28</v>
      </c>
      <c r="E722" s="18" t="s">
        <v>309</v>
      </c>
      <c r="F722" s="8" t="s">
        <v>250</v>
      </c>
      <c r="G722" s="18" t="s">
        <v>309</v>
      </c>
      <c r="H722" s="35"/>
      <c r="I722" s="4"/>
      <c r="J722" s="4"/>
      <c r="K722" s="22"/>
      <c r="L722" s="22"/>
      <c r="M722" s="22"/>
      <c r="N722" s="22"/>
      <c r="O722" s="22"/>
      <c r="P722" s="22"/>
      <c r="Q722" s="22"/>
      <c r="R722" s="22"/>
      <c r="S722" s="22"/>
    </row>
    <row r="723" spans="1:19" s="20" customFormat="1" ht="15" customHeight="1" x14ac:dyDescent="0.2">
      <c r="A723" s="9">
        <v>2016</v>
      </c>
      <c r="B723" s="4" t="s">
        <v>587</v>
      </c>
      <c r="C723" s="37">
        <v>24</v>
      </c>
      <c r="D723" s="37">
        <v>7</v>
      </c>
      <c r="E723" s="3">
        <f>IF(ISNUMBER(D723),D723/C723,"")</f>
        <v>0.29166666666666669</v>
      </c>
      <c r="F723" s="8" t="s">
        <v>250</v>
      </c>
      <c r="G723" s="5">
        <v>53</v>
      </c>
      <c r="H723" s="35"/>
      <c r="I723" s="4"/>
      <c r="J723" s="4"/>
      <c r="K723" s="22"/>
      <c r="L723" s="22"/>
      <c r="M723" s="22"/>
      <c r="N723" s="22"/>
      <c r="O723" s="22"/>
      <c r="P723" s="22"/>
      <c r="Q723" s="22"/>
      <c r="R723" s="22"/>
      <c r="S723" s="22"/>
    </row>
    <row r="724" spans="1:19" s="20" customFormat="1" ht="15" customHeight="1" x14ac:dyDescent="0.2">
      <c r="A724" s="9">
        <v>2016</v>
      </c>
      <c r="B724" s="4" t="s">
        <v>535</v>
      </c>
      <c r="C724" s="37">
        <v>74</v>
      </c>
      <c r="D724" s="37">
        <v>74</v>
      </c>
      <c r="E724" s="3">
        <f>IF(ISNUMBER(D724),D724/C724,"")</f>
        <v>1</v>
      </c>
      <c r="F724" s="8" t="s">
        <v>250</v>
      </c>
      <c r="G724" s="5"/>
      <c r="H724" s="35"/>
      <c r="I724" s="4"/>
      <c r="J724" s="4"/>
      <c r="K724" s="22"/>
      <c r="L724" s="22"/>
      <c r="M724" s="22"/>
      <c r="N724" s="22"/>
      <c r="O724" s="22"/>
      <c r="P724" s="22"/>
      <c r="Q724" s="22"/>
      <c r="R724" s="22"/>
      <c r="S724" s="22"/>
    </row>
    <row r="725" spans="1:19" s="20" customFormat="1" ht="15" customHeight="1" x14ac:dyDescent="0.2">
      <c r="A725" s="9">
        <v>2016</v>
      </c>
      <c r="B725" s="4" t="s">
        <v>546</v>
      </c>
      <c r="C725" s="37">
        <v>63</v>
      </c>
      <c r="D725" s="37">
        <v>21</v>
      </c>
      <c r="E725" s="3">
        <f>IF(ISNUMBER(D725),D725/C725,"")</f>
        <v>0.33333333333333331</v>
      </c>
      <c r="F725" s="8" t="s">
        <v>250</v>
      </c>
      <c r="G725" s="5"/>
      <c r="H725" s="35"/>
      <c r="I725" s="4"/>
      <c r="J725" s="4"/>
      <c r="K725" s="22"/>
      <c r="L725" s="22"/>
      <c r="M725" s="22"/>
      <c r="N725" s="22"/>
      <c r="O725" s="22"/>
      <c r="P725" s="22"/>
      <c r="Q725" s="22"/>
      <c r="R725" s="22"/>
      <c r="S725" s="22"/>
    </row>
    <row r="726" spans="1:19" ht="15" customHeight="1" x14ac:dyDescent="0.2">
      <c r="A726" s="9">
        <v>2016</v>
      </c>
      <c r="B726" s="4" t="s">
        <v>560</v>
      </c>
      <c r="C726" s="37">
        <v>235</v>
      </c>
      <c r="D726" s="37">
        <v>233</v>
      </c>
      <c r="E726" s="16" t="s">
        <v>309</v>
      </c>
      <c r="F726" s="8" t="s">
        <v>250</v>
      </c>
      <c r="G726" s="19"/>
      <c r="I726" s="4"/>
      <c r="J726" s="4"/>
    </row>
    <row r="727" spans="1:19" ht="15" customHeight="1" x14ac:dyDescent="0.2">
      <c r="A727" s="9">
        <v>2016</v>
      </c>
      <c r="B727" s="4" t="s">
        <v>566</v>
      </c>
      <c r="C727" s="37">
        <v>211</v>
      </c>
      <c r="D727" s="37">
        <v>31</v>
      </c>
      <c r="E727" s="3">
        <f>IF(ISNUMBER(D727),D727/C727,"")</f>
        <v>0.14691943127962084</v>
      </c>
      <c r="F727" s="8" t="s">
        <v>250</v>
      </c>
      <c r="I727" s="4"/>
      <c r="J727" s="4"/>
    </row>
    <row r="728" spans="1:19" ht="15" customHeight="1" x14ac:dyDescent="0.2">
      <c r="A728" s="9">
        <v>2016</v>
      </c>
      <c r="B728" s="4" t="s">
        <v>658</v>
      </c>
      <c r="C728" s="37">
        <v>87</v>
      </c>
      <c r="D728" s="37">
        <v>86</v>
      </c>
      <c r="E728" s="16" t="s">
        <v>309</v>
      </c>
      <c r="F728" s="8" t="s">
        <v>250</v>
      </c>
      <c r="G728" s="19"/>
      <c r="I728" s="4"/>
      <c r="J728" s="4"/>
    </row>
    <row r="729" spans="1:19" ht="15" customHeight="1" x14ac:dyDescent="0.2">
      <c r="A729" s="9">
        <v>2016</v>
      </c>
      <c r="B729" s="4" t="s">
        <v>659</v>
      </c>
      <c r="C729" s="37">
        <v>71</v>
      </c>
      <c r="D729" s="37">
        <v>16</v>
      </c>
      <c r="E729" s="3">
        <f>IF(ISNUMBER(D729),D729/C729,"")</f>
        <v>0.22535211267605634</v>
      </c>
      <c r="F729" s="8" t="s">
        <v>250</v>
      </c>
      <c r="I729" s="4"/>
      <c r="J729" s="4"/>
    </row>
    <row r="730" spans="1:19" ht="15" customHeight="1" x14ac:dyDescent="0.2">
      <c r="A730" s="9">
        <v>2016</v>
      </c>
      <c r="B730" s="4" t="s">
        <v>750</v>
      </c>
      <c r="C730" s="37">
        <v>7</v>
      </c>
      <c r="D730" s="37">
        <v>7</v>
      </c>
      <c r="E730" s="16" t="s">
        <v>309</v>
      </c>
      <c r="F730" s="8" t="s">
        <v>250</v>
      </c>
      <c r="I730" s="4"/>
      <c r="J730" s="4"/>
    </row>
    <row r="731" spans="1:19" ht="15" customHeight="1" x14ac:dyDescent="0.2">
      <c r="A731" s="9">
        <v>2016</v>
      </c>
      <c r="B731" s="4" t="s">
        <v>752</v>
      </c>
      <c r="C731" s="37">
        <v>5</v>
      </c>
      <c r="D731" s="37">
        <v>2</v>
      </c>
      <c r="E731" s="3">
        <f t="shared" ref="E731" si="57">IF(ISNUMBER(D731),D731/C731,"")</f>
        <v>0.4</v>
      </c>
      <c r="F731" s="8" t="s">
        <v>250</v>
      </c>
      <c r="I731" s="4"/>
      <c r="J731" s="4"/>
    </row>
    <row r="732" spans="1:19" ht="15" customHeight="1" x14ac:dyDescent="0.2">
      <c r="A732" s="9">
        <v>2016</v>
      </c>
      <c r="B732" s="4" t="s">
        <v>756</v>
      </c>
      <c r="C732" s="37">
        <v>57</v>
      </c>
      <c r="D732" s="37">
        <v>55</v>
      </c>
      <c r="E732" s="3" t="s">
        <v>667</v>
      </c>
      <c r="F732" s="8" t="s">
        <v>250</v>
      </c>
      <c r="I732" s="4"/>
      <c r="J732" s="4"/>
    </row>
    <row r="733" spans="1:19" ht="15" customHeight="1" x14ac:dyDescent="0.2">
      <c r="A733" s="9">
        <v>2016</v>
      </c>
      <c r="B733" s="4" t="s">
        <v>753</v>
      </c>
      <c r="C733" s="37">
        <v>40</v>
      </c>
      <c r="D733" s="37">
        <v>10</v>
      </c>
      <c r="E733" s="3">
        <f>IF(ISNUMBER(D733),D733/C733,"")</f>
        <v>0.25</v>
      </c>
      <c r="F733" s="8" t="s">
        <v>250</v>
      </c>
      <c r="H733" s="78"/>
      <c r="I733" s="4"/>
      <c r="J733" s="4"/>
    </row>
    <row r="734" spans="1:19" ht="15" customHeight="1" x14ac:dyDescent="0.2">
      <c r="A734" s="1">
        <v>2016</v>
      </c>
      <c r="B734" s="8" t="s">
        <v>520</v>
      </c>
      <c r="C734" s="37">
        <v>87</v>
      </c>
      <c r="D734" s="37">
        <v>71</v>
      </c>
      <c r="E734" s="18" t="s">
        <v>309</v>
      </c>
      <c r="F734" s="4" t="s">
        <v>297</v>
      </c>
      <c r="G734" s="16" t="s">
        <v>309</v>
      </c>
      <c r="I734" s="4"/>
      <c r="J734" s="4"/>
    </row>
    <row r="735" spans="1:19" s="20" customFormat="1" ht="15" customHeight="1" x14ac:dyDescent="0.2">
      <c r="A735" s="1">
        <v>2016</v>
      </c>
      <c r="B735" s="8" t="s">
        <v>568</v>
      </c>
      <c r="C735" s="37">
        <v>66</v>
      </c>
      <c r="D735" s="37">
        <v>12</v>
      </c>
      <c r="E735" s="3">
        <f>IF(ISNUMBER(D735),D735/C735,"")</f>
        <v>0.18181818181818182</v>
      </c>
      <c r="F735" s="4" t="s">
        <v>297</v>
      </c>
      <c r="H735" s="35"/>
      <c r="I735" s="4"/>
      <c r="J735" s="4"/>
      <c r="K735" s="22"/>
      <c r="L735" s="22"/>
      <c r="M735" s="22"/>
      <c r="N735" s="22"/>
      <c r="O735" s="22"/>
      <c r="P735" s="22"/>
      <c r="Q735" s="22"/>
      <c r="R735" s="22"/>
      <c r="S735" s="22"/>
    </row>
    <row r="736" spans="1:19" s="20" customFormat="1" ht="15" customHeight="1" x14ac:dyDescent="0.2">
      <c r="A736" s="9">
        <v>2016</v>
      </c>
      <c r="B736" s="6" t="s">
        <v>684</v>
      </c>
      <c r="C736" s="12">
        <v>104</v>
      </c>
      <c r="D736" s="12">
        <v>104</v>
      </c>
      <c r="E736" s="18" t="s">
        <v>309</v>
      </c>
      <c r="F736" s="10" t="s">
        <v>58</v>
      </c>
      <c r="G736" s="16" t="s">
        <v>309</v>
      </c>
      <c r="H736" s="70"/>
      <c r="I736" s="10"/>
    </row>
    <row r="737" spans="1:19" s="20" customFormat="1" ht="15" customHeight="1" x14ac:dyDescent="0.2">
      <c r="A737" s="9">
        <v>2016</v>
      </c>
      <c r="B737" s="6" t="s">
        <v>685</v>
      </c>
      <c r="C737" s="12">
        <v>83</v>
      </c>
      <c r="D737" s="12">
        <v>16</v>
      </c>
      <c r="E737" s="3">
        <f>IF(ISNUMBER(D737),D737/C737,"")</f>
        <v>0.19277108433734941</v>
      </c>
      <c r="F737" s="10" t="s">
        <v>58</v>
      </c>
      <c r="G737" s="17"/>
      <c r="H737" s="70"/>
      <c r="I737" s="10"/>
    </row>
    <row r="738" spans="1:19" s="20" customFormat="1" ht="15" customHeight="1" x14ac:dyDescent="0.2">
      <c r="A738" s="9">
        <v>2016</v>
      </c>
      <c r="B738" s="8" t="s">
        <v>527</v>
      </c>
      <c r="C738" s="37">
        <v>55</v>
      </c>
      <c r="D738" s="37">
        <v>53</v>
      </c>
      <c r="E738" s="18" t="s">
        <v>309</v>
      </c>
      <c r="F738" s="4" t="s">
        <v>297</v>
      </c>
      <c r="G738" s="16" t="s">
        <v>309</v>
      </c>
      <c r="H738" s="35" t="s">
        <v>576</v>
      </c>
      <c r="I738" s="4"/>
      <c r="J738" s="4"/>
      <c r="K738" s="22"/>
      <c r="L738" s="22"/>
      <c r="M738" s="22"/>
      <c r="N738" s="22"/>
      <c r="O738" s="22"/>
      <c r="P738" s="22"/>
      <c r="Q738" s="22"/>
      <c r="R738" s="22"/>
      <c r="S738" s="22"/>
    </row>
    <row r="739" spans="1:19" ht="15" customHeight="1" x14ac:dyDescent="0.2">
      <c r="A739" s="9">
        <v>2016</v>
      </c>
      <c r="B739" s="8" t="s">
        <v>590</v>
      </c>
      <c r="C739" s="37">
        <v>34</v>
      </c>
      <c r="D739" s="37">
        <v>10</v>
      </c>
      <c r="E739" s="3">
        <f>IF(ISNUMBER(D739),D739/C739,"")</f>
        <v>0.29411764705882354</v>
      </c>
      <c r="F739" s="4" t="s">
        <v>297</v>
      </c>
      <c r="G739" s="5">
        <v>135</v>
      </c>
      <c r="H739" s="79" t="s">
        <v>810</v>
      </c>
      <c r="I739" s="4"/>
      <c r="J739" s="4"/>
    </row>
    <row r="740" spans="1:19" s="20" customFormat="1" ht="15" customHeight="1" x14ac:dyDescent="0.2">
      <c r="A740" s="9">
        <v>2016</v>
      </c>
      <c r="B740" s="6" t="s">
        <v>691</v>
      </c>
      <c r="C740" s="12">
        <v>17</v>
      </c>
      <c r="D740" s="12">
        <v>16</v>
      </c>
      <c r="E740" s="1" t="s">
        <v>309</v>
      </c>
      <c r="F740" s="10" t="s">
        <v>58</v>
      </c>
      <c r="G740" s="16" t="s">
        <v>309</v>
      </c>
      <c r="H740" s="70"/>
      <c r="I740" s="10"/>
    </row>
    <row r="741" spans="1:19" s="20" customFormat="1" ht="15" customHeight="1" x14ac:dyDescent="0.2">
      <c r="A741" s="9">
        <v>2016</v>
      </c>
      <c r="B741" s="6" t="s">
        <v>692</v>
      </c>
      <c r="C741" s="12">
        <v>14</v>
      </c>
      <c r="D741" s="12">
        <v>4</v>
      </c>
      <c r="E741" s="3">
        <f t="shared" ref="E741" si="58">IF(ISNUMBER(D741),D741/C741,"")</f>
        <v>0.2857142857142857</v>
      </c>
      <c r="F741" s="10" t="s">
        <v>58</v>
      </c>
      <c r="G741" s="11" t="s">
        <v>772</v>
      </c>
      <c r="H741" s="35" t="s">
        <v>771</v>
      </c>
      <c r="I741" s="10"/>
    </row>
    <row r="742" spans="1:19" s="20" customFormat="1" ht="15" customHeight="1" x14ac:dyDescent="0.2">
      <c r="A742" s="9">
        <v>2016</v>
      </c>
      <c r="B742" s="6" t="s">
        <v>500</v>
      </c>
      <c r="C742" s="12">
        <v>204</v>
      </c>
      <c r="D742" s="12">
        <v>201</v>
      </c>
      <c r="E742" s="1" t="s">
        <v>309</v>
      </c>
      <c r="F742" s="10" t="s">
        <v>58</v>
      </c>
      <c r="G742" s="16" t="s">
        <v>309</v>
      </c>
      <c r="H742" s="70"/>
      <c r="I742" s="10"/>
    </row>
    <row r="743" spans="1:19" s="20" customFormat="1" ht="15" customHeight="1" x14ac:dyDescent="0.2">
      <c r="A743" s="9">
        <v>2016</v>
      </c>
      <c r="B743" s="6" t="s">
        <v>550</v>
      </c>
      <c r="C743" s="12">
        <v>155</v>
      </c>
      <c r="D743" s="12">
        <v>34</v>
      </c>
      <c r="E743" s="3">
        <f>D743/C743</f>
        <v>0.21935483870967742</v>
      </c>
      <c r="F743" s="10" t="s">
        <v>58</v>
      </c>
      <c r="G743" s="10">
        <v>177</v>
      </c>
      <c r="H743" s="35" t="s">
        <v>770</v>
      </c>
      <c r="I743" s="10"/>
    </row>
    <row r="744" spans="1:19" ht="15" customHeight="1" x14ac:dyDescent="0.2">
      <c r="A744" s="9">
        <v>2016</v>
      </c>
      <c r="B744" s="4" t="s">
        <v>522</v>
      </c>
      <c r="C744" s="37">
        <v>239</v>
      </c>
      <c r="D744" s="37">
        <v>217</v>
      </c>
      <c r="E744" s="18" t="s">
        <v>309</v>
      </c>
      <c r="F744" s="4" t="s">
        <v>58</v>
      </c>
      <c r="G744" s="16" t="s">
        <v>309</v>
      </c>
      <c r="I744" s="4"/>
      <c r="J744" s="4"/>
    </row>
    <row r="745" spans="1:19" ht="15" customHeight="1" x14ac:dyDescent="0.2">
      <c r="A745" s="9">
        <v>2016</v>
      </c>
      <c r="B745" s="4" t="s">
        <v>579</v>
      </c>
      <c r="C745" s="37">
        <v>173</v>
      </c>
      <c r="D745" s="37">
        <v>27</v>
      </c>
      <c r="E745" s="3">
        <f>IF(ISNUMBER(D745),D745/C745,"")</f>
        <v>0.15606936416184972</v>
      </c>
      <c r="F745" s="4" t="s">
        <v>58</v>
      </c>
      <c r="G745" s="5">
        <v>178</v>
      </c>
      <c r="H745" s="35" t="s">
        <v>811</v>
      </c>
      <c r="I745" s="4"/>
      <c r="J745" s="4"/>
    </row>
    <row r="746" spans="1:19" ht="15" customHeight="1" x14ac:dyDescent="0.2">
      <c r="A746" s="9">
        <v>2016</v>
      </c>
      <c r="B746" s="8" t="s">
        <v>695</v>
      </c>
      <c r="C746" s="37">
        <v>60</v>
      </c>
      <c r="D746" s="37">
        <v>11</v>
      </c>
      <c r="E746" s="3">
        <f>IF(ISNUMBER(D746),D746/C746,"")</f>
        <v>0.18333333333333332</v>
      </c>
      <c r="F746" s="4" t="s">
        <v>58</v>
      </c>
      <c r="G746" s="5">
        <v>123</v>
      </c>
      <c r="I746" s="4"/>
      <c r="J746" s="4"/>
    </row>
    <row r="747" spans="1:19" ht="15" customHeight="1" x14ac:dyDescent="0.2">
      <c r="A747" s="9">
        <v>2016</v>
      </c>
      <c r="B747" s="8" t="s">
        <v>740</v>
      </c>
      <c r="C747" s="37">
        <v>30</v>
      </c>
      <c r="D747" s="37">
        <v>12</v>
      </c>
      <c r="E747" s="3">
        <f>IF(ISNUMBER(D747),D747/C747,"")</f>
        <v>0.4</v>
      </c>
      <c r="F747" s="4" t="s">
        <v>58</v>
      </c>
      <c r="G747" s="5">
        <v>600</v>
      </c>
      <c r="I747" s="4"/>
      <c r="J747" s="4"/>
    </row>
    <row r="748" spans="1:19" ht="15" customHeight="1" x14ac:dyDescent="0.2">
      <c r="A748" s="9">
        <v>2016</v>
      </c>
      <c r="B748" s="7" t="s">
        <v>524</v>
      </c>
      <c r="C748" s="37">
        <v>31</v>
      </c>
      <c r="D748" s="37">
        <v>31</v>
      </c>
      <c r="E748" s="18" t="s">
        <v>309</v>
      </c>
      <c r="F748" s="4" t="s">
        <v>297</v>
      </c>
      <c r="G748" s="16" t="s">
        <v>309</v>
      </c>
      <c r="I748" s="4"/>
      <c r="J748" s="4"/>
    </row>
    <row r="749" spans="1:19" ht="15" customHeight="1" x14ac:dyDescent="0.2">
      <c r="A749" s="9">
        <v>2016</v>
      </c>
      <c r="B749" s="7" t="s">
        <v>552</v>
      </c>
      <c r="C749" s="37">
        <v>28</v>
      </c>
      <c r="D749" s="37">
        <v>12</v>
      </c>
      <c r="E749" s="3">
        <f>IF(ISNUMBER(D749),D749/C749,"")</f>
        <v>0.42857142857142855</v>
      </c>
      <c r="F749" s="4" t="s">
        <v>297</v>
      </c>
      <c r="G749" s="5">
        <v>252</v>
      </c>
      <c r="H749" s="35" t="s">
        <v>814</v>
      </c>
      <c r="I749" s="4"/>
      <c r="J749" s="4"/>
    </row>
    <row r="750" spans="1:19" ht="15" customHeight="1" x14ac:dyDescent="0.2">
      <c r="A750" s="9">
        <v>2016</v>
      </c>
      <c r="B750" s="7" t="s">
        <v>577</v>
      </c>
      <c r="C750" s="37">
        <v>63</v>
      </c>
      <c r="D750" s="37">
        <v>63</v>
      </c>
      <c r="E750" s="18" t="s">
        <v>309</v>
      </c>
      <c r="F750" s="4" t="s">
        <v>297</v>
      </c>
      <c r="G750" s="16" t="s">
        <v>309</v>
      </c>
      <c r="I750" s="4"/>
      <c r="J750" s="4"/>
    </row>
    <row r="751" spans="1:19" ht="15" customHeight="1" x14ac:dyDescent="0.2">
      <c r="A751" s="9">
        <v>2016</v>
      </c>
      <c r="B751" s="7" t="s">
        <v>584</v>
      </c>
      <c r="C751" s="37">
        <v>48</v>
      </c>
      <c r="D751" s="37">
        <v>10</v>
      </c>
      <c r="E751" s="3">
        <f t="shared" ref="E751" si="59">IF(ISNUMBER(D751),D751/C751,"")</f>
        <v>0.20833333333333334</v>
      </c>
      <c r="F751" s="4" t="s">
        <v>297</v>
      </c>
      <c r="G751" s="5">
        <v>120</v>
      </c>
      <c r="I751" s="4"/>
      <c r="J751" s="4"/>
    </row>
    <row r="752" spans="1:19" ht="15" customHeight="1" x14ac:dyDescent="0.2">
      <c r="A752" s="9">
        <v>2016</v>
      </c>
      <c r="B752" s="7" t="s">
        <v>521</v>
      </c>
      <c r="C752" s="37">
        <v>166</v>
      </c>
      <c r="D752" s="37">
        <v>156</v>
      </c>
      <c r="E752" s="18" t="s">
        <v>309</v>
      </c>
      <c r="F752" s="4" t="s">
        <v>297</v>
      </c>
      <c r="G752" s="16" t="s">
        <v>309</v>
      </c>
      <c r="I752" s="4"/>
      <c r="J752" s="4"/>
    </row>
    <row r="753" spans="1:19" ht="15" customHeight="1" x14ac:dyDescent="0.2">
      <c r="A753" s="9">
        <v>2016</v>
      </c>
      <c r="B753" s="7" t="s">
        <v>585</v>
      </c>
      <c r="C753" s="37">
        <v>118</v>
      </c>
      <c r="D753" s="37">
        <v>29</v>
      </c>
      <c r="E753" s="3">
        <f>IF(ISNUMBER(D753),D753/C753,"")</f>
        <v>0.24576271186440679</v>
      </c>
      <c r="F753" s="4" t="s">
        <v>297</v>
      </c>
      <c r="G753" s="5">
        <v>123</v>
      </c>
      <c r="H753" s="35" t="s">
        <v>375</v>
      </c>
      <c r="I753" s="4"/>
      <c r="J753" s="4"/>
    </row>
    <row r="754" spans="1:19" ht="15" customHeight="1" x14ac:dyDescent="0.2">
      <c r="A754" s="9">
        <v>2016</v>
      </c>
      <c r="B754" s="7" t="s">
        <v>523</v>
      </c>
      <c r="C754" s="37">
        <v>80</v>
      </c>
      <c r="D754" s="37">
        <v>79</v>
      </c>
      <c r="E754" s="18" t="s">
        <v>309</v>
      </c>
      <c r="F754" s="4" t="s">
        <v>297</v>
      </c>
      <c r="G754" s="16" t="s">
        <v>309</v>
      </c>
      <c r="I754" s="4"/>
      <c r="J754" s="4"/>
    </row>
    <row r="755" spans="1:19" ht="15" customHeight="1" x14ac:dyDescent="0.2">
      <c r="A755" s="9">
        <v>2016</v>
      </c>
      <c r="B755" s="7" t="s">
        <v>581</v>
      </c>
      <c r="C755" s="37">
        <v>62</v>
      </c>
      <c r="D755" s="37">
        <v>8</v>
      </c>
      <c r="E755" s="3">
        <f>IF(ISNUMBER(D755),D755/C755,"")</f>
        <v>0.12903225806451613</v>
      </c>
      <c r="F755" s="4" t="s">
        <v>297</v>
      </c>
      <c r="G755" s="5">
        <v>906</v>
      </c>
      <c r="I755" s="4"/>
      <c r="J755" s="4"/>
    </row>
    <row r="756" spans="1:19" ht="15" customHeight="1" x14ac:dyDescent="0.2">
      <c r="A756" s="9">
        <v>2016</v>
      </c>
      <c r="B756" s="7" t="s">
        <v>757</v>
      </c>
      <c r="C756" s="37">
        <v>50</v>
      </c>
      <c r="D756" s="37">
        <v>33</v>
      </c>
      <c r="E756" s="3" t="s">
        <v>667</v>
      </c>
      <c r="F756" s="4" t="s">
        <v>297</v>
      </c>
      <c r="G756" s="16" t="s">
        <v>309</v>
      </c>
      <c r="I756" s="4"/>
      <c r="J756" s="4"/>
    </row>
    <row r="757" spans="1:19" ht="15" customHeight="1" x14ac:dyDescent="0.2">
      <c r="A757" s="9">
        <v>2016</v>
      </c>
      <c r="B757" s="7" t="s">
        <v>754</v>
      </c>
      <c r="C757" s="37">
        <v>27</v>
      </c>
      <c r="D757" s="37">
        <v>6</v>
      </c>
      <c r="E757" s="3">
        <f>IF(ISNUMBER(D757),D757/C757,"")</f>
        <v>0.22222222222222221</v>
      </c>
      <c r="F757" s="4" t="s">
        <v>297</v>
      </c>
      <c r="H757" s="45"/>
      <c r="I757" s="4"/>
      <c r="J757" s="4"/>
    </row>
    <row r="758" spans="1:19" ht="15" customHeight="1" x14ac:dyDescent="0.2">
      <c r="A758" s="9">
        <v>2016</v>
      </c>
      <c r="B758" s="7" t="s">
        <v>555</v>
      </c>
      <c r="C758" s="37">
        <v>116</v>
      </c>
      <c r="D758" s="37">
        <v>113</v>
      </c>
      <c r="E758" s="18" t="s">
        <v>309</v>
      </c>
      <c r="F758" s="4" t="s">
        <v>297</v>
      </c>
      <c r="G758" s="16" t="s">
        <v>309</v>
      </c>
      <c r="I758" s="4"/>
      <c r="J758" s="4"/>
    </row>
    <row r="759" spans="1:19" ht="15" customHeight="1" x14ac:dyDescent="0.2">
      <c r="A759" s="9">
        <v>2016</v>
      </c>
      <c r="B759" s="7" t="s">
        <v>575</v>
      </c>
      <c r="C759" s="37">
        <v>89</v>
      </c>
      <c r="D759" s="37">
        <v>19</v>
      </c>
      <c r="E759" s="3">
        <f>IF(ISNUMBER(D759),D759/C759,"")</f>
        <v>0.21348314606741572</v>
      </c>
      <c r="F759" s="4" t="s">
        <v>297</v>
      </c>
      <c r="G759" s="5">
        <v>146</v>
      </c>
      <c r="H759" s="35" t="s">
        <v>375</v>
      </c>
      <c r="I759" s="4"/>
      <c r="J759" s="4"/>
    </row>
    <row r="760" spans="1:19" ht="15" customHeight="1" x14ac:dyDescent="0.2">
      <c r="A760" s="9">
        <v>2016</v>
      </c>
      <c r="B760" s="7" t="s">
        <v>558</v>
      </c>
      <c r="C760" s="37">
        <v>119</v>
      </c>
      <c r="D760" s="37">
        <v>113</v>
      </c>
      <c r="E760" s="18" t="s">
        <v>309</v>
      </c>
      <c r="F760" s="4" t="s">
        <v>297</v>
      </c>
      <c r="G760" s="16" t="s">
        <v>309</v>
      </c>
      <c r="I760" s="4"/>
      <c r="J760" s="4"/>
    </row>
    <row r="761" spans="1:19" ht="15" customHeight="1" x14ac:dyDescent="0.2">
      <c r="A761" s="9">
        <v>2016</v>
      </c>
      <c r="B761" s="7" t="s">
        <v>582</v>
      </c>
      <c r="C761" s="37">
        <v>85</v>
      </c>
      <c r="D761" s="37">
        <v>17</v>
      </c>
      <c r="E761" s="3">
        <f t="shared" ref="E761" si="60">IF(ISNUMBER(D761),D761/C761,"")</f>
        <v>0.2</v>
      </c>
      <c r="F761" s="4" t="s">
        <v>297</v>
      </c>
      <c r="G761" s="5">
        <v>311</v>
      </c>
      <c r="H761" s="35" t="s">
        <v>812</v>
      </c>
      <c r="I761" s="4"/>
      <c r="J761" s="4"/>
    </row>
    <row r="762" spans="1:19" ht="15" customHeight="1" x14ac:dyDescent="0.2">
      <c r="A762" s="9">
        <v>2016</v>
      </c>
      <c r="B762" s="7" t="s">
        <v>525</v>
      </c>
      <c r="C762" s="37">
        <v>82</v>
      </c>
      <c r="D762" s="37">
        <v>62</v>
      </c>
      <c r="E762" s="18" t="s">
        <v>309</v>
      </c>
      <c r="F762" s="4" t="s">
        <v>297</v>
      </c>
      <c r="G762" s="16" t="s">
        <v>309</v>
      </c>
      <c r="I762" s="4"/>
      <c r="J762" s="4"/>
    </row>
    <row r="763" spans="1:19" ht="15" customHeight="1" x14ac:dyDescent="0.2">
      <c r="A763" s="9">
        <v>2016</v>
      </c>
      <c r="B763" s="7" t="s">
        <v>586</v>
      </c>
      <c r="C763" s="37">
        <v>50</v>
      </c>
      <c r="D763" s="37">
        <v>6</v>
      </c>
      <c r="E763" s="3">
        <f>IF(ISNUMBER(D763),D763/C763,"")</f>
        <v>0.12</v>
      </c>
      <c r="F763" s="4" t="s">
        <v>297</v>
      </c>
      <c r="G763" s="5">
        <v>855</v>
      </c>
      <c r="H763" s="35" t="s">
        <v>813</v>
      </c>
      <c r="I763" s="4"/>
      <c r="J763" s="4"/>
    </row>
    <row r="764" spans="1:19" s="20" customFormat="1" ht="15" customHeight="1" x14ac:dyDescent="0.2">
      <c r="A764" s="9">
        <v>2016</v>
      </c>
      <c r="B764" s="7" t="s">
        <v>738</v>
      </c>
      <c r="C764" s="37">
        <v>107</v>
      </c>
      <c r="D764" s="37">
        <v>107</v>
      </c>
      <c r="E764" s="18" t="s">
        <v>309</v>
      </c>
      <c r="F764" s="4" t="s">
        <v>297</v>
      </c>
      <c r="G764" s="16" t="s">
        <v>309</v>
      </c>
      <c r="H764" s="35"/>
      <c r="I764" s="4"/>
      <c r="J764" s="4"/>
      <c r="K764" s="22"/>
      <c r="L764" s="22"/>
      <c r="M764" s="22"/>
      <c r="N764" s="22"/>
      <c r="O764" s="22"/>
      <c r="P764" s="22"/>
      <c r="Q764" s="22"/>
      <c r="R764" s="22"/>
      <c r="S764" s="22"/>
    </row>
    <row r="765" spans="1:19" s="20" customFormat="1" ht="15" customHeight="1" x14ac:dyDescent="0.2">
      <c r="A765" s="9">
        <v>2016</v>
      </c>
      <c r="B765" s="7" t="s">
        <v>717</v>
      </c>
      <c r="C765" s="37">
        <v>102</v>
      </c>
      <c r="D765" s="37">
        <v>19</v>
      </c>
      <c r="E765" s="3">
        <f>IF(ISNUMBER(D765),D765/C765,"")</f>
        <v>0.18627450980392157</v>
      </c>
      <c r="F765" s="4" t="s">
        <v>297</v>
      </c>
      <c r="G765" s="5">
        <v>348</v>
      </c>
      <c r="H765" s="35"/>
      <c r="I765" s="4"/>
      <c r="J765" s="4"/>
      <c r="K765" s="22"/>
      <c r="L765" s="22"/>
      <c r="M765" s="22"/>
      <c r="N765" s="22"/>
      <c r="O765" s="22"/>
      <c r="P765" s="22"/>
      <c r="Q765" s="22"/>
      <c r="R765" s="22"/>
      <c r="S765" s="22"/>
    </row>
    <row r="766" spans="1:19" s="20" customFormat="1" ht="15" customHeight="1" x14ac:dyDescent="0.2">
      <c r="A766" s="9">
        <v>2016</v>
      </c>
      <c r="B766" s="6" t="s">
        <v>528</v>
      </c>
      <c r="C766" s="12">
        <v>110</v>
      </c>
      <c r="D766" s="12">
        <v>104</v>
      </c>
      <c r="E766" s="1" t="s">
        <v>309</v>
      </c>
      <c r="F766" s="10" t="s">
        <v>58</v>
      </c>
      <c r="G766" s="16" t="s">
        <v>309</v>
      </c>
      <c r="H766" s="70"/>
      <c r="I766" s="10"/>
    </row>
    <row r="767" spans="1:19" s="20" customFormat="1" ht="15" customHeight="1" x14ac:dyDescent="0.2">
      <c r="A767" s="9">
        <v>2016</v>
      </c>
      <c r="B767" s="6" t="s">
        <v>531</v>
      </c>
      <c r="C767" s="12">
        <v>90</v>
      </c>
      <c r="D767" s="12">
        <v>30</v>
      </c>
      <c r="E767" s="3">
        <f>IF(ISNUMBER(D767),D767/C767,"")</f>
        <v>0.33333333333333331</v>
      </c>
      <c r="F767" s="10" t="s">
        <v>58</v>
      </c>
      <c r="G767" s="17"/>
      <c r="H767" s="10" t="s">
        <v>768</v>
      </c>
    </row>
    <row r="768" spans="1:19" s="20" customFormat="1" ht="15" customHeight="1" x14ac:dyDescent="0.2">
      <c r="A768" s="9">
        <v>2016</v>
      </c>
      <c r="B768" s="6" t="s">
        <v>526</v>
      </c>
      <c r="C768" s="12">
        <v>429</v>
      </c>
      <c r="D768" s="12">
        <v>376</v>
      </c>
      <c r="E768" s="1" t="s">
        <v>309</v>
      </c>
      <c r="F768" s="10" t="s">
        <v>58</v>
      </c>
      <c r="G768" s="16" t="s">
        <v>309</v>
      </c>
      <c r="H768" s="10"/>
    </row>
    <row r="769" spans="1:19" s="20" customFormat="1" ht="15" customHeight="1" x14ac:dyDescent="0.2">
      <c r="A769" s="9">
        <v>2016</v>
      </c>
      <c r="B769" s="6" t="s">
        <v>571</v>
      </c>
      <c r="C769" s="12">
        <v>299</v>
      </c>
      <c r="D769" s="12">
        <v>60</v>
      </c>
      <c r="E769" s="3">
        <f t="shared" ref="E769" si="61">IF(ISNUMBER(D769),D769/C769,"")</f>
        <v>0.20066889632107024</v>
      </c>
      <c r="F769" s="10" t="s">
        <v>58</v>
      </c>
      <c r="G769" s="11">
        <v>156</v>
      </c>
      <c r="H769" s="79"/>
    </row>
    <row r="770" spans="1:19" s="20" customFormat="1" ht="15" customHeight="1" x14ac:dyDescent="0.2">
      <c r="A770" s="1">
        <v>2015</v>
      </c>
      <c r="B770" s="2" t="s">
        <v>49</v>
      </c>
      <c r="C770" s="37">
        <v>252</v>
      </c>
      <c r="D770" s="37">
        <v>51</v>
      </c>
      <c r="E770" s="3">
        <f>IF(ISNUMBER(D770),D770/C770,"")</f>
        <v>0.20238095238095238</v>
      </c>
      <c r="F770" s="4" t="s">
        <v>299</v>
      </c>
      <c r="G770" s="5">
        <v>120</v>
      </c>
      <c r="H770" s="35"/>
      <c r="I770" s="4"/>
      <c r="J770" s="4"/>
      <c r="K770" s="4"/>
      <c r="L770" s="4"/>
      <c r="M770" s="4"/>
      <c r="N770" s="4"/>
      <c r="O770" s="4"/>
      <c r="P770" s="4"/>
      <c r="Q770" s="4"/>
      <c r="R770" s="4"/>
      <c r="S770" s="4"/>
    </row>
    <row r="771" spans="1:19" s="4" customFormat="1" ht="15" customHeight="1" x14ac:dyDescent="0.2">
      <c r="A771" s="1">
        <v>2015</v>
      </c>
      <c r="B771" s="2" t="s">
        <v>259</v>
      </c>
      <c r="C771" s="37">
        <v>159</v>
      </c>
      <c r="D771" s="37">
        <v>54</v>
      </c>
      <c r="E771" s="3">
        <f>IF(ISNUMBER(D771),D771/C771,"")</f>
        <v>0.33962264150943394</v>
      </c>
      <c r="F771" s="4" t="s">
        <v>299</v>
      </c>
      <c r="G771" s="5"/>
      <c r="H771" s="35"/>
    </row>
    <row r="772" spans="1:19" s="4" customFormat="1" ht="15" customHeight="1" x14ac:dyDescent="0.2">
      <c r="A772" s="1">
        <v>2015</v>
      </c>
      <c r="B772" s="7" t="s">
        <v>12</v>
      </c>
      <c r="C772" s="37" t="s">
        <v>309</v>
      </c>
      <c r="D772" s="37" t="s">
        <v>309</v>
      </c>
      <c r="E772" s="1" t="s">
        <v>309</v>
      </c>
      <c r="F772" s="4" t="s">
        <v>299</v>
      </c>
      <c r="G772" s="5"/>
      <c r="H772" s="35" t="s">
        <v>674</v>
      </c>
    </row>
    <row r="773" spans="1:19" s="4" customFormat="1" ht="15" customHeight="1" x14ac:dyDescent="0.2">
      <c r="A773" s="1">
        <v>2015</v>
      </c>
      <c r="B773" s="8" t="s">
        <v>694</v>
      </c>
      <c r="C773" s="37">
        <v>39</v>
      </c>
      <c r="D773" s="37">
        <v>6</v>
      </c>
      <c r="E773" s="3">
        <f>IF(ISNUMBER(D773),D773/C773,"")</f>
        <v>0.15384615384615385</v>
      </c>
      <c r="F773" s="4" t="s">
        <v>299</v>
      </c>
      <c r="G773" s="5"/>
      <c r="H773" s="35" t="s">
        <v>700</v>
      </c>
    </row>
    <row r="774" spans="1:19" s="4" customFormat="1" ht="15" customHeight="1" x14ac:dyDescent="0.2">
      <c r="A774" s="1">
        <v>2015</v>
      </c>
      <c r="B774" s="2" t="s">
        <v>652</v>
      </c>
      <c r="C774" s="37">
        <v>184</v>
      </c>
      <c r="D774" s="37">
        <v>36</v>
      </c>
      <c r="E774" s="3">
        <f>IF(ISNUMBER(D774),D774/C774,"")</f>
        <v>0.19565217391304349</v>
      </c>
      <c r="F774" s="4" t="s">
        <v>299</v>
      </c>
      <c r="G774" s="5"/>
      <c r="H774" s="35"/>
    </row>
    <row r="775" spans="1:19" s="4" customFormat="1" ht="15" customHeight="1" x14ac:dyDescent="0.2">
      <c r="A775" s="1">
        <v>2015</v>
      </c>
      <c r="B775" s="2" t="s">
        <v>642</v>
      </c>
      <c r="C775" s="37">
        <v>83</v>
      </c>
      <c r="D775" s="38" t="s">
        <v>309</v>
      </c>
      <c r="E775" s="1" t="s">
        <v>309</v>
      </c>
      <c r="F775" s="4" t="s">
        <v>299</v>
      </c>
      <c r="G775" s="5"/>
      <c r="H775" s="35"/>
    </row>
    <row r="776" spans="1:19" s="4" customFormat="1" ht="15" customHeight="1" x14ac:dyDescent="0.2">
      <c r="A776" s="1">
        <v>2015</v>
      </c>
      <c r="B776" s="2" t="s">
        <v>643</v>
      </c>
      <c r="C776" s="37">
        <v>75</v>
      </c>
      <c r="D776" s="37">
        <v>31</v>
      </c>
      <c r="E776" s="3">
        <f>IF(ISNUMBER(D776),D776/C776,"")</f>
        <v>0.41333333333333333</v>
      </c>
      <c r="F776" s="4" t="s">
        <v>299</v>
      </c>
      <c r="G776" s="5"/>
      <c r="H776" s="35"/>
    </row>
    <row r="777" spans="1:19" s="4" customFormat="1" ht="15" customHeight="1" x14ac:dyDescent="0.2">
      <c r="A777" s="1">
        <v>2015</v>
      </c>
      <c r="B777" s="2" t="s">
        <v>656</v>
      </c>
      <c r="C777" s="37">
        <v>127</v>
      </c>
      <c r="D777" s="37" t="s">
        <v>309</v>
      </c>
      <c r="E777" s="3" t="s">
        <v>309</v>
      </c>
      <c r="F777" s="4" t="s">
        <v>299</v>
      </c>
      <c r="G777" s="5"/>
      <c r="H777" s="35"/>
    </row>
    <row r="778" spans="1:19" s="4" customFormat="1" ht="15" customHeight="1" x14ac:dyDescent="0.2">
      <c r="A778" s="1">
        <v>2015</v>
      </c>
      <c r="B778" s="2" t="s">
        <v>657</v>
      </c>
      <c r="C778" s="37">
        <v>109</v>
      </c>
      <c r="D778" s="37">
        <v>36</v>
      </c>
      <c r="E778" s="3">
        <f>IF(ISNUMBER(D778),D778/C778,"")</f>
        <v>0.33027522935779818</v>
      </c>
      <c r="F778" s="4" t="s">
        <v>299</v>
      </c>
      <c r="G778" s="5"/>
      <c r="H778" s="35"/>
    </row>
    <row r="779" spans="1:19" s="4" customFormat="1" ht="15" customHeight="1" x14ac:dyDescent="0.2">
      <c r="A779" s="1">
        <v>2015</v>
      </c>
      <c r="B779" s="2" t="s">
        <v>181</v>
      </c>
      <c r="C779" s="37">
        <v>5</v>
      </c>
      <c r="D779" s="37">
        <v>3</v>
      </c>
      <c r="E779" s="3">
        <f>IF(ISNUMBER(D779),D779/C779,"")</f>
        <v>0.6</v>
      </c>
      <c r="F779" s="4" t="s">
        <v>299</v>
      </c>
      <c r="G779" s="5"/>
      <c r="H779" s="35"/>
    </row>
    <row r="780" spans="1:19" s="4" customFormat="1" ht="15" customHeight="1" x14ac:dyDescent="0.2">
      <c r="A780" s="1">
        <v>2015</v>
      </c>
      <c r="B780" s="2" t="s">
        <v>654</v>
      </c>
      <c r="C780" s="37">
        <v>185</v>
      </c>
      <c r="D780" s="37">
        <v>50</v>
      </c>
      <c r="E780" s="3">
        <f>IF(ISNUMBER(D780),D780/C780,"")</f>
        <v>0.27027027027027029</v>
      </c>
      <c r="F780" s="4" t="s">
        <v>299</v>
      </c>
      <c r="G780" s="5"/>
      <c r="H780" s="35"/>
    </row>
    <row r="781" spans="1:19" s="4" customFormat="1" ht="15" customHeight="1" x14ac:dyDescent="0.2">
      <c r="A781" s="1">
        <v>2015</v>
      </c>
      <c r="B781" s="2" t="s">
        <v>675</v>
      </c>
      <c r="C781" s="37">
        <v>4</v>
      </c>
      <c r="D781" s="37" t="s">
        <v>309</v>
      </c>
      <c r="E781" s="1" t="s">
        <v>309</v>
      </c>
      <c r="F781" s="4" t="s">
        <v>299</v>
      </c>
      <c r="G781" s="5"/>
      <c r="H781" s="35"/>
    </row>
    <row r="782" spans="1:19" s="4" customFormat="1" ht="15" customHeight="1" x14ac:dyDescent="0.2">
      <c r="A782" s="1">
        <v>2015</v>
      </c>
      <c r="B782" s="2" t="s">
        <v>676</v>
      </c>
      <c r="C782" s="37">
        <v>3</v>
      </c>
      <c r="D782" s="37">
        <v>2</v>
      </c>
      <c r="E782" s="3">
        <f>IF(ISNUMBER(D782),D782/C782,"")</f>
        <v>0.66666666666666663</v>
      </c>
      <c r="F782" s="4" t="s">
        <v>299</v>
      </c>
      <c r="G782" s="5"/>
      <c r="H782" s="35"/>
    </row>
    <row r="783" spans="1:19" s="4" customFormat="1" ht="15" customHeight="1" x14ac:dyDescent="0.2">
      <c r="A783" s="1">
        <v>2015</v>
      </c>
      <c r="B783" s="2" t="s">
        <v>653</v>
      </c>
      <c r="C783" s="37">
        <v>29</v>
      </c>
      <c r="D783" s="37">
        <v>7</v>
      </c>
      <c r="E783" s="3">
        <f>IF(ISNUMBER(D783),D783/C783,"")</f>
        <v>0.2413793103448276</v>
      </c>
      <c r="F783" s="4" t="s">
        <v>299</v>
      </c>
      <c r="G783" s="5">
        <v>843</v>
      </c>
      <c r="H783" s="35"/>
    </row>
    <row r="784" spans="1:19" s="4" customFormat="1" ht="15" customHeight="1" x14ac:dyDescent="0.2">
      <c r="A784" s="1">
        <v>2015</v>
      </c>
      <c r="B784" s="2" t="s">
        <v>651</v>
      </c>
      <c r="C784" s="37">
        <v>185</v>
      </c>
      <c r="D784" s="37">
        <v>29</v>
      </c>
      <c r="E784" s="3">
        <f>IF(ISNUMBER(D784),D784/C784,"")</f>
        <v>0.15675675675675677</v>
      </c>
      <c r="F784" s="4" t="s">
        <v>299</v>
      </c>
      <c r="G784" s="5"/>
      <c r="H784" s="35"/>
    </row>
    <row r="785" spans="1:19" s="4" customFormat="1" ht="15" customHeight="1" x14ac:dyDescent="0.2">
      <c r="A785" s="1">
        <v>2015</v>
      </c>
      <c r="B785" s="2" t="s">
        <v>655</v>
      </c>
      <c r="C785" s="37">
        <v>38</v>
      </c>
      <c r="D785" s="37">
        <v>8</v>
      </c>
      <c r="E785" s="3">
        <f>IF(ISNUMBER(D785),D785/C785,"")</f>
        <v>0.21052631578947367</v>
      </c>
      <c r="F785" s="4" t="s">
        <v>299</v>
      </c>
      <c r="G785" s="5"/>
      <c r="H785" s="35" t="s">
        <v>677</v>
      </c>
    </row>
    <row r="786" spans="1:19" s="4" customFormat="1" ht="15" customHeight="1" x14ac:dyDescent="0.2">
      <c r="A786" s="1">
        <v>2015</v>
      </c>
      <c r="B786" s="4" t="s">
        <v>618</v>
      </c>
      <c r="C786" s="37">
        <v>137</v>
      </c>
      <c r="D786" s="37" t="s">
        <v>309</v>
      </c>
      <c r="E786" s="3" t="s">
        <v>309</v>
      </c>
      <c r="F786" s="4" t="s">
        <v>499</v>
      </c>
      <c r="G786" s="3" t="s">
        <v>309</v>
      </c>
      <c r="H786" s="45"/>
      <c r="K786" s="22"/>
      <c r="L786" s="22"/>
      <c r="M786" s="22"/>
      <c r="N786" s="22"/>
      <c r="O786" s="22"/>
      <c r="P786" s="22"/>
      <c r="Q786" s="22"/>
      <c r="R786" s="22"/>
      <c r="S786" s="22"/>
    </row>
    <row r="787" spans="1:19" s="4" customFormat="1" ht="15" customHeight="1" x14ac:dyDescent="0.2">
      <c r="A787" s="1">
        <v>2015</v>
      </c>
      <c r="B787" s="4" t="s">
        <v>547</v>
      </c>
      <c r="C787" s="37">
        <v>112</v>
      </c>
      <c r="D787" s="37">
        <v>20</v>
      </c>
      <c r="E787" s="3">
        <f t="shared" ref="E787:E818" si="62">IF(ISNUMBER(D787),D787/C787,"")</f>
        <v>0.17857142857142858</v>
      </c>
      <c r="F787" s="4" t="s">
        <v>499</v>
      </c>
      <c r="G787" s="5">
        <v>114</v>
      </c>
      <c r="H787" s="35" t="s">
        <v>698</v>
      </c>
      <c r="K787" s="22"/>
      <c r="L787" s="22"/>
      <c r="M787" s="22"/>
      <c r="N787" s="22"/>
      <c r="O787" s="22"/>
      <c r="P787" s="22"/>
      <c r="Q787" s="22"/>
      <c r="R787" s="22"/>
      <c r="S787" s="22"/>
    </row>
    <row r="788" spans="1:19" s="4" customFormat="1" ht="15" customHeight="1" x14ac:dyDescent="0.2">
      <c r="A788" s="1">
        <v>2015</v>
      </c>
      <c r="B788" s="4" t="s">
        <v>536</v>
      </c>
      <c r="C788" s="37">
        <v>52</v>
      </c>
      <c r="D788" s="37">
        <v>8</v>
      </c>
      <c r="E788" s="3">
        <f t="shared" si="62"/>
        <v>0.15384615384615385</v>
      </c>
      <c r="F788" s="8" t="s">
        <v>384</v>
      </c>
      <c r="G788" s="5"/>
      <c r="H788" s="35"/>
      <c r="K788" s="22"/>
      <c r="L788" s="22"/>
      <c r="M788" s="22"/>
      <c r="N788" s="22"/>
      <c r="O788" s="22"/>
      <c r="P788" s="22"/>
      <c r="Q788" s="22"/>
      <c r="R788" s="22"/>
      <c r="S788" s="22"/>
    </row>
    <row r="789" spans="1:19" ht="15" customHeight="1" x14ac:dyDescent="0.2">
      <c r="A789" s="1">
        <v>2015</v>
      </c>
      <c r="B789" s="7" t="s">
        <v>323</v>
      </c>
      <c r="C789" s="37">
        <v>21</v>
      </c>
      <c r="D789" s="37">
        <v>7</v>
      </c>
      <c r="E789" s="3">
        <f t="shared" si="62"/>
        <v>0.33333333333333331</v>
      </c>
      <c r="F789" s="8" t="s">
        <v>384</v>
      </c>
      <c r="I789" s="4"/>
      <c r="J789" s="4"/>
    </row>
    <row r="790" spans="1:19" ht="15" customHeight="1" x14ac:dyDescent="0.2">
      <c r="A790" s="1">
        <v>2015</v>
      </c>
      <c r="B790" s="4" t="s">
        <v>357</v>
      </c>
      <c r="C790" s="37">
        <v>68</v>
      </c>
      <c r="D790" s="37">
        <v>15</v>
      </c>
      <c r="E790" s="3">
        <f t="shared" si="62"/>
        <v>0.22058823529411764</v>
      </c>
      <c r="F790" s="8" t="s">
        <v>384</v>
      </c>
      <c r="I790" s="4"/>
      <c r="J790" s="4"/>
    </row>
    <row r="791" spans="1:19" ht="15" customHeight="1" x14ac:dyDescent="0.2">
      <c r="A791" s="1">
        <v>2015</v>
      </c>
      <c r="B791" s="4" t="s">
        <v>467</v>
      </c>
      <c r="C791" s="37">
        <v>97</v>
      </c>
      <c r="D791" s="37">
        <v>25</v>
      </c>
      <c r="E791" s="3">
        <f t="shared" si="62"/>
        <v>0.25773195876288657</v>
      </c>
      <c r="F791" s="8" t="s">
        <v>384</v>
      </c>
      <c r="I791" s="4"/>
      <c r="J791" s="4"/>
    </row>
    <row r="792" spans="1:19" ht="15" customHeight="1" x14ac:dyDescent="0.2">
      <c r="A792" s="1">
        <v>2015</v>
      </c>
      <c r="B792" s="2" t="s">
        <v>202</v>
      </c>
      <c r="C792" s="37">
        <v>84</v>
      </c>
      <c r="D792" s="37">
        <v>17</v>
      </c>
      <c r="E792" s="3">
        <f t="shared" si="62"/>
        <v>0.20238095238095238</v>
      </c>
      <c r="F792" s="8" t="s">
        <v>384</v>
      </c>
      <c r="I792" s="4"/>
      <c r="J792" s="4"/>
    </row>
    <row r="793" spans="1:19" ht="15" customHeight="1" x14ac:dyDescent="0.2">
      <c r="A793" s="1">
        <v>2015</v>
      </c>
      <c r="B793" s="2" t="s">
        <v>663</v>
      </c>
      <c r="C793" s="37">
        <v>20</v>
      </c>
      <c r="D793" s="37">
        <v>1</v>
      </c>
      <c r="E793" s="3">
        <f t="shared" si="62"/>
        <v>0.05</v>
      </c>
      <c r="F793" s="8" t="s">
        <v>384</v>
      </c>
      <c r="I793" s="4"/>
      <c r="J793" s="4"/>
    </row>
    <row r="794" spans="1:19" ht="15" customHeight="1" x14ac:dyDescent="0.2">
      <c r="A794" s="1">
        <v>2015</v>
      </c>
      <c r="B794" s="2" t="s">
        <v>47</v>
      </c>
      <c r="C794" s="37">
        <v>59</v>
      </c>
      <c r="D794" s="37">
        <v>25</v>
      </c>
      <c r="E794" s="3">
        <f t="shared" si="62"/>
        <v>0.42372881355932202</v>
      </c>
      <c r="F794" s="8" t="s">
        <v>384</v>
      </c>
      <c r="I794" s="4"/>
      <c r="J794" s="4"/>
    </row>
    <row r="795" spans="1:19" ht="15" customHeight="1" x14ac:dyDescent="0.2">
      <c r="A795" s="1">
        <v>2015</v>
      </c>
      <c r="B795" s="8" t="s">
        <v>625</v>
      </c>
      <c r="C795" s="37">
        <v>32</v>
      </c>
      <c r="D795" s="37">
        <v>20</v>
      </c>
      <c r="E795" s="3">
        <f t="shared" si="62"/>
        <v>0.625</v>
      </c>
      <c r="F795" s="8" t="s">
        <v>384</v>
      </c>
      <c r="I795" s="4"/>
      <c r="J795" s="4"/>
    </row>
    <row r="796" spans="1:19" ht="15" customHeight="1" x14ac:dyDescent="0.2">
      <c r="A796" s="1">
        <v>2015</v>
      </c>
      <c r="B796" s="8" t="s">
        <v>664</v>
      </c>
      <c r="C796" s="37">
        <v>58</v>
      </c>
      <c r="D796" s="37">
        <v>13</v>
      </c>
      <c r="E796" s="3">
        <f t="shared" si="62"/>
        <v>0.22413793103448276</v>
      </c>
      <c r="F796" s="8" t="s">
        <v>384</v>
      </c>
      <c r="I796" s="4"/>
      <c r="J796" s="4"/>
    </row>
    <row r="797" spans="1:19" ht="15" customHeight="1" x14ac:dyDescent="0.2">
      <c r="A797" s="1">
        <v>2015</v>
      </c>
      <c r="B797" s="4" t="s">
        <v>621</v>
      </c>
      <c r="C797" s="37">
        <v>8</v>
      </c>
      <c r="D797" s="37">
        <v>5</v>
      </c>
      <c r="E797" s="3">
        <f t="shared" si="62"/>
        <v>0.625</v>
      </c>
      <c r="F797" s="8" t="s">
        <v>384</v>
      </c>
      <c r="I797" s="4"/>
      <c r="J797" s="4"/>
    </row>
    <row r="798" spans="1:19" ht="15" customHeight="1" x14ac:dyDescent="0.2">
      <c r="A798" s="1">
        <v>2015</v>
      </c>
      <c r="B798" s="4" t="s">
        <v>477</v>
      </c>
      <c r="C798" s="37">
        <v>24</v>
      </c>
      <c r="D798" s="37">
        <v>4</v>
      </c>
      <c r="E798" s="3">
        <f t="shared" si="62"/>
        <v>0.16666666666666666</v>
      </c>
      <c r="F798" s="8" t="s">
        <v>384</v>
      </c>
      <c r="I798" s="4"/>
      <c r="J798" s="4"/>
    </row>
    <row r="799" spans="1:19" ht="15" customHeight="1" x14ac:dyDescent="0.2">
      <c r="A799" s="1">
        <v>2015</v>
      </c>
      <c r="B799" s="4" t="s">
        <v>622</v>
      </c>
      <c r="C799" s="37">
        <v>66</v>
      </c>
      <c r="D799" s="37">
        <v>22</v>
      </c>
      <c r="E799" s="3">
        <f t="shared" si="62"/>
        <v>0.33333333333333331</v>
      </c>
      <c r="F799" s="8" t="s">
        <v>384</v>
      </c>
      <c r="I799" s="4"/>
      <c r="J799" s="4"/>
    </row>
    <row r="800" spans="1:19" ht="15" customHeight="1" x14ac:dyDescent="0.2">
      <c r="A800" s="1">
        <v>2015</v>
      </c>
      <c r="B800" s="8" t="s">
        <v>545</v>
      </c>
      <c r="C800" s="37">
        <v>70</v>
      </c>
      <c r="D800" s="37">
        <v>13</v>
      </c>
      <c r="E800" s="3">
        <f t="shared" si="62"/>
        <v>0.18571428571428572</v>
      </c>
      <c r="F800" s="8" t="s">
        <v>384</v>
      </c>
      <c r="H800" s="35" t="s">
        <v>697</v>
      </c>
      <c r="I800" s="4"/>
      <c r="J800" s="4"/>
    </row>
    <row r="801" spans="1:19" ht="15" customHeight="1" x14ac:dyDescent="0.2">
      <c r="A801" s="1">
        <v>2015</v>
      </c>
      <c r="B801" s="4" t="s">
        <v>620</v>
      </c>
      <c r="C801" s="37">
        <v>8</v>
      </c>
      <c r="D801" s="37">
        <v>5</v>
      </c>
      <c r="E801" s="3">
        <f t="shared" si="62"/>
        <v>0.625</v>
      </c>
      <c r="F801" s="8" t="s">
        <v>384</v>
      </c>
      <c r="I801" s="4"/>
      <c r="J801" s="4"/>
    </row>
    <row r="802" spans="1:19" ht="15" customHeight="1" x14ac:dyDescent="0.2">
      <c r="A802" s="1">
        <v>2015</v>
      </c>
      <c r="B802" s="8" t="s">
        <v>624</v>
      </c>
      <c r="C802" s="37">
        <v>44</v>
      </c>
      <c r="D802" s="37">
        <v>20</v>
      </c>
      <c r="E802" s="3">
        <f t="shared" si="62"/>
        <v>0.45454545454545453</v>
      </c>
      <c r="F802" s="8" t="s">
        <v>384</v>
      </c>
      <c r="I802" s="4"/>
      <c r="J802" s="4"/>
    </row>
    <row r="803" spans="1:19" ht="15" customHeight="1" x14ac:dyDescent="0.2">
      <c r="A803" s="1">
        <v>2015</v>
      </c>
      <c r="B803" s="8" t="s">
        <v>537</v>
      </c>
      <c r="C803" s="37">
        <v>115</v>
      </c>
      <c r="D803" s="37">
        <v>22</v>
      </c>
      <c r="E803" s="3">
        <f t="shared" si="62"/>
        <v>0.19130434782608696</v>
      </c>
      <c r="F803" s="8" t="s">
        <v>384</v>
      </c>
      <c r="I803" s="4"/>
      <c r="J803" s="4"/>
    </row>
    <row r="804" spans="1:19" ht="15" customHeight="1" x14ac:dyDescent="0.2">
      <c r="A804" s="1">
        <v>2015</v>
      </c>
      <c r="B804" s="8" t="s">
        <v>61</v>
      </c>
      <c r="C804" s="37">
        <v>71</v>
      </c>
      <c r="D804" s="37">
        <v>15</v>
      </c>
      <c r="E804" s="3">
        <f t="shared" si="62"/>
        <v>0.21126760563380281</v>
      </c>
      <c r="F804" s="8" t="s">
        <v>384</v>
      </c>
      <c r="I804" s="4"/>
      <c r="J804" s="4"/>
    </row>
    <row r="805" spans="1:19" ht="15" customHeight="1" x14ac:dyDescent="0.2">
      <c r="A805" s="1">
        <v>2015</v>
      </c>
      <c r="B805" s="8" t="s">
        <v>143</v>
      </c>
      <c r="C805" s="37">
        <v>37</v>
      </c>
      <c r="D805" s="37">
        <v>8</v>
      </c>
      <c r="E805" s="3">
        <f t="shared" si="62"/>
        <v>0.21621621621621623</v>
      </c>
      <c r="F805" s="8" t="s">
        <v>384</v>
      </c>
      <c r="I805" s="4"/>
      <c r="J805" s="4"/>
    </row>
    <row r="806" spans="1:19" ht="15" customHeight="1" x14ac:dyDescent="0.2">
      <c r="A806" s="1">
        <v>2015</v>
      </c>
      <c r="B806" s="8" t="s">
        <v>626</v>
      </c>
      <c r="C806" s="37">
        <v>136</v>
      </c>
      <c r="D806" s="37">
        <v>60</v>
      </c>
      <c r="E806" s="3">
        <f t="shared" si="62"/>
        <v>0.44117647058823528</v>
      </c>
      <c r="F806" s="8" t="s">
        <v>384</v>
      </c>
      <c r="I806" s="4"/>
      <c r="J806" s="4"/>
    </row>
    <row r="807" spans="1:19" ht="15" customHeight="1" x14ac:dyDescent="0.2">
      <c r="A807" s="1">
        <v>2015</v>
      </c>
      <c r="B807" s="8" t="s">
        <v>334</v>
      </c>
      <c r="C807" s="37">
        <v>65</v>
      </c>
      <c r="D807" s="37">
        <v>12</v>
      </c>
      <c r="E807" s="3">
        <f t="shared" si="62"/>
        <v>0.18461538461538463</v>
      </c>
      <c r="F807" s="8" t="s">
        <v>384</v>
      </c>
      <c r="I807" s="4"/>
      <c r="J807" s="4"/>
    </row>
    <row r="808" spans="1:19" ht="15" customHeight="1" x14ac:dyDescent="0.2">
      <c r="A808" s="1">
        <v>2015</v>
      </c>
      <c r="B808" s="21" t="s">
        <v>623</v>
      </c>
      <c r="C808" s="37">
        <v>117</v>
      </c>
      <c r="D808" s="37">
        <v>37</v>
      </c>
      <c r="E808" s="3">
        <f t="shared" si="62"/>
        <v>0.31623931623931623</v>
      </c>
      <c r="F808" s="8" t="s">
        <v>384</v>
      </c>
      <c r="I808" s="4"/>
      <c r="J808" s="4"/>
    </row>
    <row r="809" spans="1:19" ht="15" customHeight="1" x14ac:dyDescent="0.2">
      <c r="A809" s="1">
        <v>2015</v>
      </c>
      <c r="B809" s="4" t="s">
        <v>379</v>
      </c>
      <c r="C809" s="37">
        <v>43</v>
      </c>
      <c r="D809" s="37">
        <v>16</v>
      </c>
      <c r="E809" s="3">
        <f t="shared" si="62"/>
        <v>0.37209302325581395</v>
      </c>
      <c r="F809" s="8" t="s">
        <v>384</v>
      </c>
      <c r="I809" s="4"/>
      <c r="J809" s="4"/>
    </row>
    <row r="810" spans="1:19" ht="15" customHeight="1" x14ac:dyDescent="0.2">
      <c r="A810" s="1">
        <v>2015</v>
      </c>
      <c r="B810" s="8" t="s">
        <v>619</v>
      </c>
      <c r="C810" s="37">
        <v>67</v>
      </c>
      <c r="D810" s="37">
        <v>22</v>
      </c>
      <c r="E810" s="3">
        <f t="shared" si="62"/>
        <v>0.32835820895522388</v>
      </c>
      <c r="F810" s="8" t="s">
        <v>384</v>
      </c>
      <c r="I810" s="4"/>
      <c r="J810" s="4"/>
    </row>
    <row r="811" spans="1:19" ht="15" customHeight="1" x14ac:dyDescent="0.2">
      <c r="A811" s="1">
        <v>2015</v>
      </c>
      <c r="B811" s="8" t="s">
        <v>665</v>
      </c>
      <c r="C811" s="37">
        <v>30</v>
      </c>
      <c r="D811" s="37">
        <v>6</v>
      </c>
      <c r="E811" s="3">
        <f t="shared" si="62"/>
        <v>0.2</v>
      </c>
      <c r="F811" s="8" t="s">
        <v>384</v>
      </c>
      <c r="I811" s="4"/>
      <c r="J811" s="4"/>
    </row>
    <row r="812" spans="1:19" ht="15" customHeight="1" x14ac:dyDescent="0.2">
      <c r="A812" s="1">
        <v>2015</v>
      </c>
      <c r="B812" s="4" t="s">
        <v>666</v>
      </c>
      <c r="C812" s="37">
        <v>61</v>
      </c>
      <c r="D812" s="37">
        <v>12</v>
      </c>
      <c r="E812" s="3">
        <f t="shared" si="62"/>
        <v>0.19672131147540983</v>
      </c>
      <c r="F812" s="8" t="s">
        <v>384</v>
      </c>
      <c r="I812" s="4"/>
      <c r="J812" s="4"/>
      <c r="K812" s="4"/>
      <c r="L812" s="4"/>
      <c r="M812" s="4"/>
      <c r="N812" s="4"/>
      <c r="O812" s="4"/>
      <c r="P812" s="4"/>
      <c r="Q812" s="4"/>
      <c r="R812" s="4"/>
      <c r="S812" s="4"/>
    </row>
    <row r="813" spans="1:19" ht="15" customHeight="1" x14ac:dyDescent="0.2">
      <c r="A813" s="1">
        <v>2015</v>
      </c>
      <c r="B813" s="4" t="s">
        <v>553</v>
      </c>
      <c r="C813" s="37">
        <v>202</v>
      </c>
      <c r="D813" s="37">
        <v>137</v>
      </c>
      <c r="E813" s="3">
        <f t="shared" si="62"/>
        <v>0.67821782178217827</v>
      </c>
      <c r="F813" s="8" t="s">
        <v>250</v>
      </c>
      <c r="G813" s="19" t="s">
        <v>667</v>
      </c>
      <c r="I813" s="4"/>
      <c r="J813" s="4"/>
    </row>
    <row r="814" spans="1:19" ht="15" customHeight="1" x14ac:dyDescent="0.2">
      <c r="A814" s="1">
        <v>2015</v>
      </c>
      <c r="B814" s="4" t="s">
        <v>563</v>
      </c>
      <c r="C814" s="37">
        <v>150</v>
      </c>
      <c r="D814" s="37">
        <v>24</v>
      </c>
      <c r="E814" s="3">
        <f t="shared" si="62"/>
        <v>0.16</v>
      </c>
      <c r="F814" s="8" t="s">
        <v>250</v>
      </c>
      <c r="I814" s="4"/>
      <c r="J814" s="4"/>
    </row>
    <row r="815" spans="1:19" ht="15" customHeight="1" x14ac:dyDescent="0.2">
      <c r="A815" s="1">
        <v>2015</v>
      </c>
      <c r="B815" s="4" t="s">
        <v>561</v>
      </c>
      <c r="C815" s="37">
        <v>15</v>
      </c>
      <c r="D815" s="37">
        <v>15</v>
      </c>
      <c r="E815" s="3">
        <f t="shared" si="62"/>
        <v>1</v>
      </c>
      <c r="F815" s="8" t="s">
        <v>250</v>
      </c>
      <c r="G815" s="19" t="s">
        <v>667</v>
      </c>
      <c r="I815" s="4"/>
      <c r="J815" s="4"/>
    </row>
    <row r="816" spans="1:19" ht="15" customHeight="1" x14ac:dyDescent="0.2">
      <c r="A816" s="1">
        <v>2015</v>
      </c>
      <c r="B816" s="4" t="s">
        <v>587</v>
      </c>
      <c r="C816" s="37">
        <v>14</v>
      </c>
      <c r="D816" s="37">
        <v>8</v>
      </c>
      <c r="E816" s="3">
        <f t="shared" si="62"/>
        <v>0.5714285714285714</v>
      </c>
      <c r="F816" s="8" t="s">
        <v>250</v>
      </c>
      <c r="G816" s="5">
        <v>51</v>
      </c>
      <c r="I816" s="4"/>
      <c r="J816" s="4"/>
    </row>
    <row r="817" spans="1:19" s="4" customFormat="1" ht="15" customHeight="1" x14ac:dyDescent="0.2">
      <c r="A817" s="1">
        <v>2015</v>
      </c>
      <c r="B817" s="4" t="s">
        <v>535</v>
      </c>
      <c r="C817" s="37">
        <v>103</v>
      </c>
      <c r="D817" s="37">
        <v>101</v>
      </c>
      <c r="E817" s="3">
        <f t="shared" si="62"/>
        <v>0.98058252427184467</v>
      </c>
      <c r="F817" s="8" t="s">
        <v>250</v>
      </c>
      <c r="G817" s="19" t="s">
        <v>667</v>
      </c>
      <c r="H817" s="35" t="s">
        <v>644</v>
      </c>
      <c r="K817" s="22"/>
      <c r="L817" s="22"/>
      <c r="M817" s="22"/>
      <c r="N817" s="22"/>
      <c r="O817" s="22"/>
      <c r="P817" s="22"/>
      <c r="Q817" s="22"/>
      <c r="R817" s="22"/>
      <c r="S817" s="22"/>
    </row>
    <row r="818" spans="1:19" s="4" customFormat="1" ht="15" customHeight="1" x14ac:dyDescent="0.2">
      <c r="A818" s="1">
        <v>2015</v>
      </c>
      <c r="B818" s="4" t="s">
        <v>546</v>
      </c>
      <c r="C818" s="37">
        <v>92</v>
      </c>
      <c r="D818" s="37">
        <v>20</v>
      </c>
      <c r="E818" s="3">
        <f t="shared" si="62"/>
        <v>0.21739130434782608</v>
      </c>
      <c r="F818" s="8" t="s">
        <v>250</v>
      </c>
      <c r="G818" s="5"/>
      <c r="H818" s="35"/>
      <c r="K818" s="22"/>
      <c r="L818" s="22"/>
      <c r="M818" s="22"/>
      <c r="N818" s="22"/>
      <c r="O818" s="22"/>
      <c r="P818" s="22"/>
      <c r="Q818" s="22"/>
      <c r="R818" s="22"/>
      <c r="S818" s="22"/>
    </row>
    <row r="819" spans="1:19" s="4" customFormat="1" ht="15" customHeight="1" x14ac:dyDescent="0.2">
      <c r="A819" s="1">
        <v>2015</v>
      </c>
      <c r="B819" s="4" t="s">
        <v>560</v>
      </c>
      <c r="C819" s="37">
        <v>377</v>
      </c>
      <c r="D819" s="37">
        <v>226</v>
      </c>
      <c r="E819" s="18" t="s">
        <v>309</v>
      </c>
      <c r="F819" s="8" t="s">
        <v>250</v>
      </c>
      <c r="G819" s="19" t="s">
        <v>667</v>
      </c>
      <c r="H819" s="35"/>
      <c r="K819" s="22"/>
      <c r="L819" s="22"/>
      <c r="M819" s="22"/>
      <c r="N819" s="22"/>
      <c r="O819" s="22"/>
      <c r="P819" s="22"/>
      <c r="Q819" s="22"/>
      <c r="R819" s="22"/>
      <c r="S819" s="22"/>
    </row>
    <row r="820" spans="1:19" ht="15" customHeight="1" x14ac:dyDescent="0.2">
      <c r="A820" s="1">
        <v>2015</v>
      </c>
      <c r="B820" s="4" t="s">
        <v>566</v>
      </c>
      <c r="C820" s="37">
        <v>251</v>
      </c>
      <c r="D820" s="37">
        <v>46</v>
      </c>
      <c r="E820" s="3">
        <f>IF(ISNUMBER(D820),D820/C820,"")</f>
        <v>0.18326693227091634</v>
      </c>
      <c r="F820" s="8" t="s">
        <v>250</v>
      </c>
      <c r="H820" s="35" t="s">
        <v>728</v>
      </c>
      <c r="I820" s="4"/>
      <c r="J820" s="4"/>
    </row>
    <row r="821" spans="1:19" ht="15" customHeight="1" x14ac:dyDescent="0.2">
      <c r="A821" s="1">
        <v>2015</v>
      </c>
      <c r="B821" s="4" t="s">
        <v>658</v>
      </c>
      <c r="C821" s="37">
        <v>135</v>
      </c>
      <c r="D821" s="37">
        <v>134</v>
      </c>
      <c r="E821" s="18" t="s">
        <v>309</v>
      </c>
      <c r="F821" s="8" t="s">
        <v>250</v>
      </c>
      <c r="G821" s="19" t="s">
        <v>667</v>
      </c>
      <c r="I821" s="4"/>
      <c r="J821" s="4"/>
    </row>
    <row r="822" spans="1:19" ht="15" customHeight="1" x14ac:dyDescent="0.2">
      <c r="A822" s="1">
        <v>2015</v>
      </c>
      <c r="B822" s="4" t="s">
        <v>659</v>
      </c>
      <c r="C822" s="37">
        <v>106</v>
      </c>
      <c r="D822" s="37">
        <v>14</v>
      </c>
      <c r="E822" s="3">
        <f>IF(ISNUMBER(D822),D822/C822,"")</f>
        <v>0.13207547169811321</v>
      </c>
      <c r="F822" s="8" t="s">
        <v>250</v>
      </c>
      <c r="I822" s="4"/>
      <c r="J822" s="4"/>
    </row>
    <row r="823" spans="1:19" ht="15" customHeight="1" x14ac:dyDescent="0.2">
      <c r="A823" s="1">
        <v>2015</v>
      </c>
      <c r="B823" s="8" t="s">
        <v>520</v>
      </c>
      <c r="C823" s="37">
        <v>97</v>
      </c>
      <c r="D823" s="37">
        <v>85</v>
      </c>
      <c r="E823" s="18" t="s">
        <v>309</v>
      </c>
      <c r="F823" s="4" t="s">
        <v>297</v>
      </c>
      <c r="G823" s="19" t="s">
        <v>667</v>
      </c>
      <c r="I823" s="4"/>
      <c r="J823" s="4"/>
    </row>
    <row r="824" spans="1:19" ht="15" customHeight="1" x14ac:dyDescent="0.2">
      <c r="A824" s="1">
        <v>2015</v>
      </c>
      <c r="B824" s="8" t="s">
        <v>568</v>
      </c>
      <c r="C824" s="37">
        <v>84</v>
      </c>
      <c r="D824" s="37">
        <v>21</v>
      </c>
      <c r="E824" s="3">
        <f>IF(ISNUMBER(D824),D824/C824,"")</f>
        <v>0.25</v>
      </c>
      <c r="F824" s="4" t="s">
        <v>297</v>
      </c>
      <c r="G824" s="5">
        <v>116</v>
      </c>
      <c r="I824" s="4"/>
      <c r="J824" s="4"/>
    </row>
    <row r="825" spans="1:19" ht="15" customHeight="1" x14ac:dyDescent="0.2">
      <c r="A825" s="1">
        <v>2015</v>
      </c>
      <c r="B825" s="4" t="s">
        <v>639</v>
      </c>
      <c r="C825" s="37">
        <v>10</v>
      </c>
      <c r="D825" s="37">
        <v>10</v>
      </c>
      <c r="E825" s="18" t="s">
        <v>309</v>
      </c>
      <c r="F825" s="4" t="s">
        <v>297</v>
      </c>
      <c r="G825" s="19" t="s">
        <v>667</v>
      </c>
      <c r="H825" s="35" t="s">
        <v>640</v>
      </c>
      <c r="I825" s="4"/>
      <c r="J825" s="4"/>
    </row>
    <row r="826" spans="1:19" ht="15" customHeight="1" x14ac:dyDescent="0.2">
      <c r="A826" s="1">
        <v>2015</v>
      </c>
      <c r="B826" s="4" t="s">
        <v>660</v>
      </c>
      <c r="C826" s="37">
        <v>8</v>
      </c>
      <c r="D826" s="37">
        <v>2</v>
      </c>
      <c r="E826" s="3">
        <f>IF(ISNUMBER(D826),D826/C826,"")</f>
        <v>0.25</v>
      </c>
      <c r="F826" s="4" t="s">
        <v>297</v>
      </c>
      <c r="G826" s="5">
        <v>112</v>
      </c>
      <c r="H826" s="35" t="s">
        <v>640</v>
      </c>
      <c r="I826" s="4"/>
      <c r="J826" s="4"/>
    </row>
    <row r="827" spans="1:19" ht="15" customHeight="1" x14ac:dyDescent="0.2">
      <c r="A827" s="1">
        <v>2015</v>
      </c>
      <c r="B827" s="8" t="s">
        <v>527</v>
      </c>
      <c r="C827" s="37">
        <v>50</v>
      </c>
      <c r="D827" s="37">
        <v>47</v>
      </c>
      <c r="E827" s="18" t="s">
        <v>309</v>
      </c>
      <c r="F827" s="4" t="s">
        <v>297</v>
      </c>
      <c r="G827" s="19" t="s">
        <v>667</v>
      </c>
      <c r="I827" s="4"/>
      <c r="J827" s="4"/>
    </row>
    <row r="828" spans="1:19" ht="15" customHeight="1" x14ac:dyDescent="0.2">
      <c r="A828" s="1">
        <v>2015</v>
      </c>
      <c r="B828" s="8" t="s">
        <v>590</v>
      </c>
      <c r="C828" s="37">
        <v>39</v>
      </c>
      <c r="D828" s="37">
        <v>9</v>
      </c>
      <c r="E828" s="3">
        <f>IF(ISNUMBER(D828),D828/C828,"")</f>
        <v>0.23076923076923078</v>
      </c>
      <c r="F828" s="4" t="s">
        <v>297</v>
      </c>
      <c r="G828" s="5">
        <v>137</v>
      </c>
      <c r="H828" s="35" t="s">
        <v>375</v>
      </c>
      <c r="I828" s="4"/>
      <c r="J828" s="4"/>
    </row>
    <row r="829" spans="1:19" ht="15" customHeight="1" x14ac:dyDescent="0.2">
      <c r="A829" s="1">
        <v>2015</v>
      </c>
      <c r="B829" s="4" t="s">
        <v>500</v>
      </c>
      <c r="C829" s="37">
        <v>169</v>
      </c>
      <c r="D829" s="37">
        <v>164</v>
      </c>
      <c r="E829" s="18" t="s">
        <v>309</v>
      </c>
      <c r="F829" s="4" t="s">
        <v>297</v>
      </c>
      <c r="G829" s="19" t="s">
        <v>667</v>
      </c>
      <c r="I829" s="4"/>
      <c r="J829" s="4"/>
    </row>
    <row r="830" spans="1:19" ht="15" customHeight="1" x14ac:dyDescent="0.2">
      <c r="A830" s="1">
        <v>2015</v>
      </c>
      <c r="B830" s="4" t="s">
        <v>550</v>
      </c>
      <c r="C830" s="37">
        <v>132</v>
      </c>
      <c r="D830" s="37">
        <v>29</v>
      </c>
      <c r="E830" s="3">
        <f>IF(ISNUMBER(D830),D830/C830,"")</f>
        <v>0.2196969696969697</v>
      </c>
      <c r="F830" s="4" t="s">
        <v>297</v>
      </c>
      <c r="G830" s="5">
        <v>167</v>
      </c>
      <c r="H830" s="35" t="s">
        <v>726</v>
      </c>
      <c r="I830" s="4"/>
      <c r="J830" s="4"/>
    </row>
    <row r="831" spans="1:19" ht="15" customHeight="1" x14ac:dyDescent="0.2">
      <c r="A831" s="1">
        <v>2015</v>
      </c>
      <c r="B831" s="4" t="s">
        <v>522</v>
      </c>
      <c r="C831" s="37">
        <v>247</v>
      </c>
      <c r="D831" s="37">
        <v>225</v>
      </c>
      <c r="E831" s="18" t="s">
        <v>309</v>
      </c>
      <c r="F831" s="4" t="s">
        <v>58</v>
      </c>
      <c r="G831" s="19" t="s">
        <v>667</v>
      </c>
      <c r="I831" s="4"/>
      <c r="J831" s="4"/>
    </row>
    <row r="832" spans="1:19" ht="15" customHeight="1" x14ac:dyDescent="0.2">
      <c r="A832" s="1">
        <v>2015</v>
      </c>
      <c r="B832" s="4" t="s">
        <v>579</v>
      </c>
      <c r="C832" s="37">
        <v>190</v>
      </c>
      <c r="D832" s="37">
        <v>30</v>
      </c>
      <c r="E832" s="3">
        <f>IF(ISNUMBER(D832),D832/C832,"")</f>
        <v>0.15789473684210525</v>
      </c>
      <c r="F832" s="4" t="s">
        <v>58</v>
      </c>
      <c r="G832" s="5">
        <v>167</v>
      </c>
      <c r="H832" s="35" t="s">
        <v>668</v>
      </c>
      <c r="I832" s="4"/>
      <c r="J832" s="4"/>
    </row>
    <row r="833" spans="1:10" ht="15" customHeight="1" x14ac:dyDescent="0.2">
      <c r="A833" s="1">
        <v>2015</v>
      </c>
      <c r="B833" s="8" t="s">
        <v>695</v>
      </c>
      <c r="C833" s="37">
        <v>72</v>
      </c>
      <c r="D833" s="37">
        <v>13</v>
      </c>
      <c r="E833" s="3">
        <f>IF(ISNUMBER(D833),D833/C833,"")</f>
        <v>0.18055555555555555</v>
      </c>
      <c r="F833" s="4" t="s">
        <v>58</v>
      </c>
      <c r="G833" s="5">
        <v>99</v>
      </c>
      <c r="H833" s="35" t="s">
        <v>699</v>
      </c>
      <c r="I833" s="4"/>
      <c r="J833" s="4"/>
    </row>
    <row r="834" spans="1:10" ht="15" customHeight="1" x14ac:dyDescent="0.2">
      <c r="A834" s="1">
        <v>2015</v>
      </c>
      <c r="B834" s="4" t="s">
        <v>559</v>
      </c>
      <c r="C834" s="37">
        <v>121</v>
      </c>
      <c r="D834" s="37">
        <v>81</v>
      </c>
      <c r="E834" s="18" t="s">
        <v>309</v>
      </c>
      <c r="F834" s="4" t="s">
        <v>297</v>
      </c>
      <c r="G834" s="19" t="s">
        <v>667</v>
      </c>
      <c r="I834" s="4"/>
      <c r="J834" s="4"/>
    </row>
    <row r="835" spans="1:10" ht="15" customHeight="1" x14ac:dyDescent="0.2">
      <c r="A835" s="1">
        <v>2015</v>
      </c>
      <c r="B835" s="4" t="s">
        <v>580</v>
      </c>
      <c r="C835" s="37">
        <v>63</v>
      </c>
      <c r="D835" s="37">
        <v>10</v>
      </c>
      <c r="E835" s="3">
        <f>IF(ISNUMBER(D835),D835/C835,"")</f>
        <v>0.15873015873015872</v>
      </c>
      <c r="F835" s="4" t="s">
        <v>297</v>
      </c>
      <c r="G835" s="5">
        <v>151</v>
      </c>
      <c r="I835" s="4"/>
      <c r="J835" s="4"/>
    </row>
    <row r="836" spans="1:10" ht="15" customHeight="1" x14ac:dyDescent="0.2">
      <c r="A836" s="1">
        <v>2015</v>
      </c>
      <c r="B836" s="4" t="s">
        <v>641</v>
      </c>
      <c r="C836" s="37">
        <v>69</v>
      </c>
      <c r="D836" s="37">
        <v>69</v>
      </c>
      <c r="E836" s="18" t="s">
        <v>309</v>
      </c>
      <c r="F836" s="4" t="s">
        <v>297</v>
      </c>
      <c r="G836" s="19" t="s">
        <v>667</v>
      </c>
      <c r="I836" s="4"/>
      <c r="J836" s="4"/>
    </row>
    <row r="837" spans="1:10" ht="15" customHeight="1" x14ac:dyDescent="0.2">
      <c r="A837" s="1">
        <v>2015</v>
      </c>
      <c r="B837" s="4" t="s">
        <v>672</v>
      </c>
      <c r="C837" s="37">
        <v>46</v>
      </c>
      <c r="D837" s="37">
        <v>9</v>
      </c>
      <c r="E837" s="3">
        <f>IF(ISNUMBER(D837),D837/C837,"")</f>
        <v>0.19565217391304349</v>
      </c>
      <c r="F837" s="4" t="s">
        <v>297</v>
      </c>
      <c r="G837" s="19">
        <v>56</v>
      </c>
      <c r="H837" s="35" t="s">
        <v>673</v>
      </c>
      <c r="I837" s="4"/>
      <c r="J837" s="4"/>
    </row>
    <row r="838" spans="1:10" ht="15" customHeight="1" x14ac:dyDescent="0.2">
      <c r="A838" s="1">
        <v>2015</v>
      </c>
      <c r="B838" s="7" t="s">
        <v>524</v>
      </c>
      <c r="C838" s="37">
        <v>22</v>
      </c>
      <c r="D838" s="37">
        <v>20</v>
      </c>
      <c r="E838" s="18" t="s">
        <v>309</v>
      </c>
      <c r="F838" s="4" t="s">
        <v>297</v>
      </c>
      <c r="G838" s="19" t="s">
        <v>667</v>
      </c>
      <c r="I838" s="4"/>
      <c r="J838" s="4"/>
    </row>
    <row r="839" spans="1:10" ht="15" customHeight="1" x14ac:dyDescent="0.2">
      <c r="A839" s="1">
        <v>2015</v>
      </c>
      <c r="B839" s="7" t="s">
        <v>552</v>
      </c>
      <c r="C839" s="37">
        <v>18</v>
      </c>
      <c r="D839" s="37">
        <v>8</v>
      </c>
      <c r="E839" s="3">
        <f>IF(ISNUMBER(D839),D839/C839,"")</f>
        <v>0.44444444444444442</v>
      </c>
      <c r="F839" s="4" t="s">
        <v>297</v>
      </c>
      <c r="G839" s="5">
        <v>230</v>
      </c>
      <c r="H839" s="35" t="s">
        <v>669</v>
      </c>
      <c r="I839" s="4"/>
      <c r="J839" s="4"/>
    </row>
    <row r="840" spans="1:10" ht="15" customHeight="1" x14ac:dyDescent="0.2">
      <c r="A840" s="1">
        <v>2015</v>
      </c>
      <c r="B840" s="7" t="s">
        <v>577</v>
      </c>
      <c r="C840" s="37">
        <v>71</v>
      </c>
      <c r="D840" s="37">
        <v>70</v>
      </c>
      <c r="E840" s="3">
        <f>IF(ISNUMBER(D840),D840/C840,"")</f>
        <v>0.9859154929577465</v>
      </c>
      <c r="F840" s="4" t="s">
        <v>297</v>
      </c>
      <c r="G840" s="19" t="s">
        <v>667</v>
      </c>
      <c r="I840" s="4"/>
      <c r="J840" s="4"/>
    </row>
    <row r="841" spans="1:10" ht="15" customHeight="1" x14ac:dyDescent="0.2">
      <c r="A841" s="1">
        <v>2015</v>
      </c>
      <c r="B841" s="7" t="s">
        <v>584</v>
      </c>
      <c r="C841" s="37">
        <v>47</v>
      </c>
      <c r="D841" s="37">
        <v>12</v>
      </c>
      <c r="E841" s="3">
        <f>IF(ISNUMBER(D841),D841/C841,"")</f>
        <v>0.25531914893617019</v>
      </c>
      <c r="F841" s="4" t="s">
        <v>297</v>
      </c>
      <c r="G841" s="5">
        <v>115</v>
      </c>
      <c r="I841" s="4"/>
      <c r="J841" s="4"/>
    </row>
    <row r="842" spans="1:10" ht="15" customHeight="1" x14ac:dyDescent="0.2">
      <c r="A842" s="1">
        <v>2015</v>
      </c>
      <c r="B842" s="7" t="s">
        <v>521</v>
      </c>
      <c r="C842" s="37">
        <v>133</v>
      </c>
      <c r="D842" s="37">
        <v>126</v>
      </c>
      <c r="E842" s="18" t="s">
        <v>309</v>
      </c>
      <c r="F842" s="4" t="s">
        <v>297</v>
      </c>
      <c r="G842" s="5" t="s">
        <v>667</v>
      </c>
      <c r="I842" s="4"/>
      <c r="J842" s="4"/>
    </row>
    <row r="843" spans="1:10" ht="15" customHeight="1" x14ac:dyDescent="0.2">
      <c r="A843" s="1">
        <v>2015</v>
      </c>
      <c r="B843" s="7" t="s">
        <v>585</v>
      </c>
      <c r="C843" s="37">
        <v>101</v>
      </c>
      <c r="D843" s="37">
        <v>20</v>
      </c>
      <c r="E843" s="3">
        <f>IF(ISNUMBER(D843),D843/C843,"")</f>
        <v>0.19801980198019803</v>
      </c>
      <c r="F843" s="4" t="s">
        <v>297</v>
      </c>
      <c r="G843" s="5">
        <v>102</v>
      </c>
      <c r="I843" s="4"/>
      <c r="J843" s="4"/>
    </row>
    <row r="844" spans="1:10" ht="15" customHeight="1" x14ac:dyDescent="0.2">
      <c r="A844" s="1">
        <v>2015</v>
      </c>
      <c r="B844" s="7" t="s">
        <v>627</v>
      </c>
      <c r="C844" s="37">
        <v>105</v>
      </c>
      <c r="D844" s="37">
        <v>104</v>
      </c>
      <c r="E844" s="18" t="s">
        <v>309</v>
      </c>
      <c r="F844" s="4" t="s">
        <v>297</v>
      </c>
      <c r="G844" s="5" t="s">
        <v>667</v>
      </c>
      <c r="I844" s="4"/>
      <c r="J844" s="4"/>
    </row>
    <row r="845" spans="1:10" ht="15" customHeight="1" x14ac:dyDescent="0.2">
      <c r="A845" s="1">
        <v>2015</v>
      </c>
      <c r="B845" s="7" t="s">
        <v>661</v>
      </c>
      <c r="C845" s="37">
        <v>88</v>
      </c>
      <c r="D845" s="37">
        <v>28</v>
      </c>
      <c r="E845" s="3">
        <f>IF(ISNUMBER(D845),D845/C845,"")</f>
        <v>0.31818181818181818</v>
      </c>
      <c r="F845" s="4" t="s">
        <v>297</v>
      </c>
      <c r="H845" s="35" t="s">
        <v>670</v>
      </c>
      <c r="I845" s="4"/>
      <c r="J845" s="4"/>
    </row>
    <row r="846" spans="1:10" ht="15" customHeight="1" x14ac:dyDescent="0.2">
      <c r="A846" s="1">
        <v>2015</v>
      </c>
      <c r="B846" s="7" t="s">
        <v>628</v>
      </c>
      <c r="C846" s="37">
        <v>134</v>
      </c>
      <c r="D846" s="37">
        <v>117</v>
      </c>
      <c r="E846" s="18" t="s">
        <v>309</v>
      </c>
      <c r="F846" s="4" t="s">
        <v>297</v>
      </c>
      <c r="G846" s="18" t="s">
        <v>309</v>
      </c>
      <c r="I846" s="4"/>
      <c r="J846" s="4"/>
    </row>
    <row r="847" spans="1:10" ht="15" customHeight="1" x14ac:dyDescent="0.2">
      <c r="A847" s="1">
        <v>2015</v>
      </c>
      <c r="B847" s="7" t="s">
        <v>662</v>
      </c>
      <c r="C847" s="37">
        <v>84</v>
      </c>
      <c r="D847" s="37">
        <v>8</v>
      </c>
      <c r="E847" s="3">
        <f>IF(ISNUMBER(D847),D847/C847,"")</f>
        <v>9.5238095238095233E-2</v>
      </c>
      <c r="F847" s="4" t="s">
        <v>297</v>
      </c>
      <c r="G847" s="5">
        <v>990</v>
      </c>
      <c r="I847" s="4"/>
      <c r="J847" s="4"/>
    </row>
    <row r="848" spans="1:10" ht="15" customHeight="1" x14ac:dyDescent="0.2">
      <c r="A848" s="1">
        <v>2015</v>
      </c>
      <c r="B848" s="7" t="s">
        <v>555</v>
      </c>
      <c r="C848" s="37">
        <v>117</v>
      </c>
      <c r="D848" s="37">
        <v>113</v>
      </c>
      <c r="E848" s="18" t="s">
        <v>309</v>
      </c>
      <c r="F848" s="4" t="s">
        <v>297</v>
      </c>
      <c r="G848" s="19" t="s">
        <v>667</v>
      </c>
      <c r="I848" s="4"/>
      <c r="J848" s="4"/>
    </row>
    <row r="849" spans="1:19" ht="15" customHeight="1" x14ac:dyDescent="0.2">
      <c r="A849" s="1">
        <v>2015</v>
      </c>
      <c r="B849" s="7" t="s">
        <v>575</v>
      </c>
      <c r="C849" s="37">
        <v>97</v>
      </c>
      <c r="D849" s="37">
        <v>24</v>
      </c>
      <c r="E849" s="3">
        <f>IF(ISNUMBER(D849),D849/C849,"")</f>
        <v>0.24742268041237114</v>
      </c>
      <c r="F849" s="4" t="s">
        <v>297</v>
      </c>
      <c r="G849" s="5">
        <v>112</v>
      </c>
      <c r="H849" s="35" t="s">
        <v>671</v>
      </c>
      <c r="I849" s="4"/>
      <c r="J849" s="4"/>
    </row>
    <row r="850" spans="1:19" ht="15" customHeight="1" x14ac:dyDescent="0.2">
      <c r="A850" s="1">
        <v>2015</v>
      </c>
      <c r="B850" s="7" t="s">
        <v>10</v>
      </c>
      <c r="C850" s="37">
        <v>9</v>
      </c>
      <c r="D850" s="37">
        <v>3</v>
      </c>
      <c r="E850" s="3">
        <f>IF(ISNUMBER(D850),D850/C850,"")</f>
        <v>0.33333333333333331</v>
      </c>
      <c r="F850" s="4" t="s">
        <v>297</v>
      </c>
      <c r="G850" s="5">
        <v>152</v>
      </c>
      <c r="H850" s="21" t="s">
        <v>741</v>
      </c>
      <c r="I850" s="4"/>
      <c r="J850" s="4"/>
    </row>
    <row r="851" spans="1:19" ht="15" customHeight="1" x14ac:dyDescent="0.2">
      <c r="A851" s="1">
        <v>2015</v>
      </c>
      <c r="B851" s="7" t="s">
        <v>525</v>
      </c>
      <c r="C851" s="37">
        <v>68</v>
      </c>
      <c r="D851" s="37">
        <v>57</v>
      </c>
      <c r="E851" s="18" t="s">
        <v>309</v>
      </c>
      <c r="F851" s="4" t="s">
        <v>297</v>
      </c>
      <c r="G851" s="19" t="s">
        <v>667</v>
      </c>
      <c r="I851" s="4"/>
      <c r="J851" s="4"/>
    </row>
    <row r="852" spans="1:19" ht="15" customHeight="1" x14ac:dyDescent="0.2">
      <c r="A852" s="1">
        <v>2015</v>
      </c>
      <c r="B852" s="7" t="s">
        <v>586</v>
      </c>
      <c r="C852" s="37">
        <v>48</v>
      </c>
      <c r="D852" s="37">
        <v>8</v>
      </c>
      <c r="E852" s="3">
        <f>IF(ISNUMBER(D852),D852/C852,"")</f>
        <v>0.16666666666666666</v>
      </c>
      <c r="F852" s="4" t="s">
        <v>297</v>
      </c>
      <c r="G852" s="5">
        <v>558</v>
      </c>
      <c r="H852" s="35" t="s">
        <v>716</v>
      </c>
      <c r="I852" s="4"/>
      <c r="J852" s="4"/>
    </row>
    <row r="853" spans="1:19" ht="15" customHeight="1" x14ac:dyDescent="0.2">
      <c r="A853" s="1">
        <v>2015</v>
      </c>
      <c r="B853" s="7" t="s">
        <v>528</v>
      </c>
      <c r="C853" s="37">
        <v>70</v>
      </c>
      <c r="D853" s="37">
        <v>69</v>
      </c>
      <c r="E853" s="18" t="s">
        <v>309</v>
      </c>
      <c r="F853" s="4" t="s">
        <v>297</v>
      </c>
      <c r="G853" s="19" t="s">
        <v>667</v>
      </c>
      <c r="I853" s="4"/>
      <c r="J853" s="4"/>
    </row>
    <row r="854" spans="1:19" ht="15" customHeight="1" x14ac:dyDescent="0.2">
      <c r="A854" s="1">
        <v>2015</v>
      </c>
      <c r="B854" s="7" t="s">
        <v>531</v>
      </c>
      <c r="C854" s="37">
        <v>52</v>
      </c>
      <c r="D854" s="37">
        <v>13</v>
      </c>
      <c r="E854" s="3">
        <f>IF(ISNUMBER(D854),D854/C854,"")</f>
        <v>0.25</v>
      </c>
      <c r="F854" s="4" t="s">
        <v>297</v>
      </c>
      <c r="G854" s="5">
        <v>118</v>
      </c>
      <c r="I854" s="4"/>
      <c r="J854" s="4"/>
    </row>
    <row r="855" spans="1:19" ht="15" customHeight="1" x14ac:dyDescent="0.2">
      <c r="A855" s="1">
        <v>2015</v>
      </c>
      <c r="B855" s="7" t="s">
        <v>526</v>
      </c>
      <c r="C855" s="37">
        <v>485</v>
      </c>
      <c r="D855" s="37">
        <v>403</v>
      </c>
      <c r="E855" s="18" t="s">
        <v>309</v>
      </c>
      <c r="F855" s="4" t="s">
        <v>297</v>
      </c>
      <c r="G855" s="19" t="s">
        <v>667</v>
      </c>
      <c r="I855" s="4"/>
      <c r="J855" s="4"/>
    </row>
    <row r="856" spans="1:19" ht="15" customHeight="1" x14ac:dyDescent="0.2">
      <c r="A856" s="1">
        <v>2015</v>
      </c>
      <c r="B856" s="7" t="s">
        <v>571</v>
      </c>
      <c r="C856" s="37">
        <v>314</v>
      </c>
      <c r="D856" s="37">
        <v>66</v>
      </c>
      <c r="E856" s="3">
        <f t="shared" ref="E856:E861" si="63">IF(ISNUMBER(D856),D856/C856,"")</f>
        <v>0.21019108280254778</v>
      </c>
      <c r="F856" s="4" t="s">
        <v>297</v>
      </c>
      <c r="G856" s="5">
        <v>132</v>
      </c>
      <c r="I856" s="4"/>
      <c r="J856" s="4"/>
    </row>
    <row r="857" spans="1:19" ht="15" customHeight="1" x14ac:dyDescent="0.2">
      <c r="A857" s="1">
        <v>2014</v>
      </c>
      <c r="B857" s="2" t="s">
        <v>49</v>
      </c>
      <c r="C857" s="37">
        <v>303</v>
      </c>
      <c r="D857" s="37">
        <v>71</v>
      </c>
      <c r="E857" s="3">
        <f t="shared" si="63"/>
        <v>0.23432343234323433</v>
      </c>
      <c r="F857" s="4" t="s">
        <v>299</v>
      </c>
      <c r="G857" s="5">
        <v>118</v>
      </c>
      <c r="I857" s="4"/>
      <c r="J857" s="4"/>
      <c r="K857" s="4"/>
      <c r="L857" s="4"/>
      <c r="M857" s="4"/>
      <c r="N857" s="4"/>
      <c r="O857" s="4"/>
      <c r="P857" s="4"/>
      <c r="Q857" s="4"/>
      <c r="R857" s="4"/>
      <c r="S857" s="4"/>
    </row>
    <row r="858" spans="1:19" ht="15" customHeight="1" x14ac:dyDescent="0.2">
      <c r="A858" s="1">
        <v>2014</v>
      </c>
      <c r="B858" s="2" t="s">
        <v>689</v>
      </c>
      <c r="C858" s="37">
        <v>4</v>
      </c>
      <c r="D858" s="37">
        <v>0</v>
      </c>
      <c r="E858" s="3">
        <f t="shared" si="63"/>
        <v>0</v>
      </c>
      <c r="F858" s="4" t="s">
        <v>299</v>
      </c>
      <c r="I858" s="4"/>
      <c r="J858" s="4"/>
      <c r="K858" s="4"/>
      <c r="L858" s="4"/>
      <c r="M858" s="4"/>
      <c r="N858" s="4"/>
      <c r="O858" s="4"/>
      <c r="P858" s="4"/>
      <c r="Q858" s="4"/>
      <c r="R858" s="4"/>
      <c r="S858" s="4"/>
    </row>
    <row r="859" spans="1:19" ht="15" customHeight="1" x14ac:dyDescent="0.2">
      <c r="A859" s="1">
        <v>2014</v>
      </c>
      <c r="B859" s="7" t="s">
        <v>259</v>
      </c>
      <c r="C859" s="37">
        <v>151</v>
      </c>
      <c r="D859" s="37">
        <v>35</v>
      </c>
      <c r="E859" s="3">
        <f t="shared" si="63"/>
        <v>0.23178807947019867</v>
      </c>
      <c r="F859" s="4" t="s">
        <v>299</v>
      </c>
      <c r="H859" s="35" t="s">
        <v>650</v>
      </c>
      <c r="I859" s="4"/>
      <c r="J859" s="4"/>
      <c r="K859" s="4"/>
      <c r="L859" s="4"/>
      <c r="M859" s="4"/>
      <c r="N859" s="4"/>
      <c r="O859" s="4"/>
      <c r="P859" s="4"/>
      <c r="Q859" s="4"/>
      <c r="R859" s="4"/>
      <c r="S859" s="4"/>
    </row>
    <row r="860" spans="1:19" ht="15" customHeight="1" x14ac:dyDescent="0.2">
      <c r="A860" s="1">
        <v>2014</v>
      </c>
      <c r="B860" s="7" t="s">
        <v>12</v>
      </c>
      <c r="C860" s="37">
        <v>216</v>
      </c>
      <c r="D860" s="37">
        <v>32</v>
      </c>
      <c r="E860" s="3">
        <f t="shared" si="63"/>
        <v>0.14814814814814814</v>
      </c>
      <c r="F860" s="4" t="s">
        <v>299</v>
      </c>
      <c r="G860" s="5">
        <v>155</v>
      </c>
      <c r="I860" s="4"/>
      <c r="J860" s="4"/>
      <c r="K860" s="4"/>
      <c r="L860" s="4"/>
      <c r="M860" s="4"/>
      <c r="N860" s="4"/>
      <c r="O860" s="4"/>
      <c r="P860" s="4"/>
      <c r="Q860" s="4"/>
      <c r="R860" s="4"/>
      <c r="S860" s="4"/>
    </row>
    <row r="861" spans="1:19" ht="15" customHeight="1" x14ac:dyDescent="0.2">
      <c r="A861" s="1">
        <v>2014</v>
      </c>
      <c r="B861" s="4" t="s">
        <v>694</v>
      </c>
      <c r="C861" s="37">
        <v>62</v>
      </c>
      <c r="D861" s="37">
        <v>14</v>
      </c>
      <c r="E861" s="3">
        <f t="shared" si="63"/>
        <v>0.22580645161290322</v>
      </c>
      <c r="F861" s="4" t="s">
        <v>299</v>
      </c>
      <c r="I861" s="4"/>
      <c r="J861" s="4"/>
    </row>
    <row r="862" spans="1:19" ht="15" customHeight="1" x14ac:dyDescent="0.2">
      <c r="A862" s="1">
        <v>2014</v>
      </c>
      <c r="B862" s="7" t="s">
        <v>611</v>
      </c>
      <c r="C862" s="37">
        <v>6</v>
      </c>
      <c r="D862" s="39" t="s">
        <v>309</v>
      </c>
      <c r="E862" s="3" t="s">
        <v>309</v>
      </c>
      <c r="F862" s="4" t="s">
        <v>299</v>
      </c>
      <c r="I862" s="4"/>
      <c r="J862" s="4"/>
      <c r="K862" s="4"/>
      <c r="L862" s="4"/>
      <c r="M862" s="4"/>
      <c r="N862" s="4"/>
      <c r="O862" s="4"/>
      <c r="P862" s="4"/>
      <c r="Q862" s="4"/>
      <c r="R862" s="4"/>
      <c r="S862" s="4"/>
    </row>
    <row r="863" spans="1:19" ht="15" customHeight="1" x14ac:dyDescent="0.2">
      <c r="A863" s="1">
        <v>2014</v>
      </c>
      <c r="B863" s="7" t="s">
        <v>688</v>
      </c>
      <c r="C863" s="37">
        <v>6</v>
      </c>
      <c r="D863" s="37">
        <v>2</v>
      </c>
      <c r="E863" s="3">
        <f>IF(ISNUMBER(D863),D863/C863,"")</f>
        <v>0.33333333333333331</v>
      </c>
      <c r="F863" s="4" t="s">
        <v>299</v>
      </c>
      <c r="I863" s="4"/>
      <c r="J863" s="4"/>
      <c r="K863" s="4"/>
      <c r="L863" s="4"/>
      <c r="M863" s="4"/>
      <c r="N863" s="4"/>
      <c r="O863" s="4"/>
      <c r="P863" s="4"/>
      <c r="Q863" s="4"/>
      <c r="R863" s="4"/>
      <c r="S863" s="4"/>
    </row>
    <row r="864" spans="1:19" ht="15" customHeight="1" x14ac:dyDescent="0.2">
      <c r="A864" s="1">
        <v>2014</v>
      </c>
      <c r="B864" s="7" t="s">
        <v>593</v>
      </c>
      <c r="C864" s="37">
        <v>190</v>
      </c>
      <c r="D864" s="37">
        <v>35</v>
      </c>
      <c r="E864" s="3">
        <f>IF(ISNUMBER(D864),D864/C864,"")</f>
        <v>0.18421052631578946</v>
      </c>
      <c r="F864" s="4" t="s">
        <v>299</v>
      </c>
      <c r="I864" s="4"/>
      <c r="J864" s="4"/>
      <c r="K864" s="4"/>
      <c r="L864" s="4"/>
      <c r="M864" s="4"/>
      <c r="N864" s="4"/>
      <c r="O864" s="4"/>
      <c r="P864" s="4"/>
      <c r="Q864" s="4"/>
      <c r="R864" s="4"/>
      <c r="S864" s="4"/>
    </row>
    <row r="865" spans="1:19" ht="15" customHeight="1" x14ac:dyDescent="0.2">
      <c r="A865" s="1">
        <v>2014</v>
      </c>
      <c r="B865" s="4" t="s">
        <v>556</v>
      </c>
      <c r="C865" s="37">
        <v>110</v>
      </c>
      <c r="D865" s="39" t="s">
        <v>309</v>
      </c>
      <c r="E865" s="3" t="s">
        <v>309</v>
      </c>
      <c r="F865" s="4" t="s">
        <v>299</v>
      </c>
      <c r="I865" s="4"/>
      <c r="J865" s="4"/>
      <c r="K865" s="4"/>
      <c r="L865" s="4"/>
      <c r="M865" s="4"/>
      <c r="N865" s="4"/>
      <c r="O865" s="4"/>
      <c r="P865" s="4"/>
      <c r="Q865" s="4"/>
      <c r="R865" s="4"/>
      <c r="S865" s="4"/>
    </row>
    <row r="866" spans="1:19" ht="15" customHeight="1" x14ac:dyDescent="0.2">
      <c r="A866" s="1">
        <v>2014</v>
      </c>
      <c r="B866" s="4" t="s">
        <v>592</v>
      </c>
      <c r="C866" s="37">
        <v>93</v>
      </c>
      <c r="D866" s="37">
        <v>27</v>
      </c>
      <c r="E866" s="3">
        <f>IF(ISNUMBER(D866),D866/C866,"")</f>
        <v>0.29032258064516131</v>
      </c>
      <c r="F866" s="4" t="s">
        <v>299</v>
      </c>
      <c r="H866" s="35" t="s">
        <v>649</v>
      </c>
      <c r="I866" s="4"/>
      <c r="J866" s="4"/>
      <c r="K866" s="4"/>
      <c r="L866" s="4"/>
      <c r="M866" s="4"/>
      <c r="N866" s="4"/>
      <c r="O866" s="4"/>
      <c r="P866" s="4"/>
      <c r="Q866" s="4"/>
      <c r="R866" s="4"/>
      <c r="S866" s="4"/>
    </row>
    <row r="867" spans="1:19" ht="15" customHeight="1" x14ac:dyDescent="0.2">
      <c r="A867" s="1">
        <v>2014</v>
      </c>
      <c r="B867" s="4" t="s">
        <v>595</v>
      </c>
      <c r="C867" s="37">
        <v>90</v>
      </c>
      <c r="D867" s="39" t="s">
        <v>309</v>
      </c>
      <c r="E867" s="1" t="s">
        <v>309</v>
      </c>
      <c r="F867" s="4" t="s">
        <v>299</v>
      </c>
      <c r="I867" s="4"/>
      <c r="J867" s="4"/>
    </row>
    <row r="868" spans="1:19" ht="15" customHeight="1" x14ac:dyDescent="0.2">
      <c r="A868" s="1">
        <v>2014</v>
      </c>
      <c r="B868" s="4" t="s">
        <v>596</v>
      </c>
      <c r="C868" s="37">
        <v>76</v>
      </c>
      <c r="D868" s="37">
        <v>26</v>
      </c>
      <c r="E868" s="3">
        <f t="shared" ref="E868:E899" si="64">IF(ISNUMBER(D868),D868/C868,"")</f>
        <v>0.34210526315789475</v>
      </c>
      <c r="F868" s="4" t="s">
        <v>299</v>
      </c>
      <c r="H868" s="35" t="s">
        <v>649</v>
      </c>
      <c r="I868" s="4"/>
      <c r="J868" s="4"/>
    </row>
    <row r="869" spans="1:19" s="4" customFormat="1" ht="15" customHeight="1" x14ac:dyDescent="0.2">
      <c r="A869" s="1">
        <v>2014</v>
      </c>
      <c r="B869" s="7" t="s">
        <v>181</v>
      </c>
      <c r="C869" s="37">
        <v>8</v>
      </c>
      <c r="D869" s="37">
        <v>3</v>
      </c>
      <c r="E869" s="3">
        <f t="shared" si="64"/>
        <v>0.375</v>
      </c>
      <c r="F869" s="4" t="s">
        <v>299</v>
      </c>
      <c r="G869" s="5">
        <v>166</v>
      </c>
      <c r="H869" s="35"/>
    </row>
    <row r="870" spans="1:19" s="4" customFormat="1" ht="15" customHeight="1" x14ac:dyDescent="0.2">
      <c r="A870" s="1">
        <v>2014</v>
      </c>
      <c r="B870" s="7" t="s">
        <v>597</v>
      </c>
      <c r="C870" s="37">
        <v>194</v>
      </c>
      <c r="D870" s="37">
        <v>33</v>
      </c>
      <c r="E870" s="3">
        <f t="shared" si="64"/>
        <v>0.17010309278350516</v>
      </c>
      <c r="F870" s="4" t="s">
        <v>299</v>
      </c>
      <c r="G870" s="5"/>
      <c r="H870" s="35"/>
    </row>
    <row r="871" spans="1:19" s="4" customFormat="1" ht="15" customHeight="1" x14ac:dyDescent="0.2">
      <c r="A871" s="1">
        <v>2014</v>
      </c>
      <c r="B871" s="7" t="s">
        <v>529</v>
      </c>
      <c r="C871" s="37">
        <v>28</v>
      </c>
      <c r="D871" s="37">
        <v>10</v>
      </c>
      <c r="E871" s="3">
        <f t="shared" si="64"/>
        <v>0.35714285714285715</v>
      </c>
      <c r="F871" s="4" t="s">
        <v>299</v>
      </c>
      <c r="G871" s="5"/>
      <c r="H871" s="35" t="s">
        <v>648</v>
      </c>
    </row>
    <row r="872" spans="1:19" s="4" customFormat="1" ht="15" customHeight="1" x14ac:dyDescent="0.2">
      <c r="A872" s="1">
        <v>2014</v>
      </c>
      <c r="B872" s="7" t="s">
        <v>594</v>
      </c>
      <c r="C872" s="37">
        <v>168</v>
      </c>
      <c r="D872" s="37">
        <v>32</v>
      </c>
      <c r="E872" s="3">
        <f t="shared" si="64"/>
        <v>0.19047619047619047</v>
      </c>
      <c r="F872" s="4" t="s">
        <v>299</v>
      </c>
      <c r="G872" s="5"/>
      <c r="H872" s="45"/>
      <c r="K872" s="22"/>
      <c r="L872" s="22"/>
      <c r="M872" s="22"/>
      <c r="N872" s="22"/>
      <c r="O872" s="22"/>
      <c r="P872" s="22"/>
      <c r="Q872" s="22"/>
      <c r="R872" s="22"/>
      <c r="S872" s="22"/>
    </row>
    <row r="873" spans="1:19" ht="15" customHeight="1" x14ac:dyDescent="0.2">
      <c r="A873" s="1">
        <v>2014</v>
      </c>
      <c r="B873" s="7" t="s">
        <v>598</v>
      </c>
      <c r="C873" s="37">
        <v>53</v>
      </c>
      <c r="D873" s="37">
        <v>17</v>
      </c>
      <c r="E873" s="3">
        <f t="shared" si="64"/>
        <v>0.32075471698113206</v>
      </c>
      <c r="F873" s="4" t="s">
        <v>299</v>
      </c>
      <c r="G873" s="5">
        <v>131</v>
      </c>
      <c r="H873" s="45" t="s">
        <v>612</v>
      </c>
      <c r="I873" s="4"/>
      <c r="J873" s="4"/>
    </row>
    <row r="874" spans="1:19" s="4" customFormat="1" ht="15" customHeight="1" x14ac:dyDescent="0.2">
      <c r="A874" s="1">
        <v>2014</v>
      </c>
      <c r="B874" s="4" t="s">
        <v>618</v>
      </c>
      <c r="C874" s="37">
        <v>169</v>
      </c>
      <c r="D874" s="37">
        <v>163</v>
      </c>
      <c r="E874" s="3">
        <f t="shared" si="64"/>
        <v>0.96449704142011838</v>
      </c>
      <c r="F874" s="4" t="s">
        <v>499</v>
      </c>
      <c r="G874" s="5"/>
      <c r="H874" s="45"/>
      <c r="K874" s="22"/>
      <c r="L874" s="22"/>
      <c r="M874" s="22"/>
      <c r="N874" s="22"/>
      <c r="O874" s="22"/>
      <c r="P874" s="22"/>
      <c r="Q874" s="22"/>
      <c r="R874" s="22"/>
      <c r="S874" s="22"/>
    </row>
    <row r="875" spans="1:19" s="4" customFormat="1" ht="15" customHeight="1" x14ac:dyDescent="0.2">
      <c r="A875" s="1">
        <v>2014</v>
      </c>
      <c r="B875" s="4" t="s">
        <v>547</v>
      </c>
      <c r="C875" s="37">
        <v>134</v>
      </c>
      <c r="D875" s="37">
        <v>24</v>
      </c>
      <c r="E875" s="3">
        <f t="shared" si="64"/>
        <v>0.17910447761194029</v>
      </c>
      <c r="F875" s="4" t="s">
        <v>499</v>
      </c>
      <c r="G875" s="5"/>
      <c r="H875" s="35" t="s">
        <v>686</v>
      </c>
      <c r="K875" s="22"/>
      <c r="L875" s="22"/>
      <c r="M875" s="22"/>
      <c r="N875" s="22"/>
      <c r="O875" s="22"/>
      <c r="P875" s="22"/>
      <c r="Q875" s="22"/>
      <c r="R875" s="22"/>
      <c r="S875" s="22"/>
    </row>
    <row r="876" spans="1:19" s="4" customFormat="1" ht="15" customHeight="1" x14ac:dyDescent="0.2">
      <c r="A876" s="1">
        <v>2014</v>
      </c>
      <c r="B876" s="4" t="s">
        <v>361</v>
      </c>
      <c r="C876" s="37">
        <v>124</v>
      </c>
      <c r="D876" s="37">
        <v>24</v>
      </c>
      <c r="E876" s="3">
        <f t="shared" si="64"/>
        <v>0.19354838709677419</v>
      </c>
      <c r="F876" s="4" t="s">
        <v>384</v>
      </c>
      <c r="G876" s="5"/>
      <c r="H876" s="35"/>
      <c r="K876" s="22"/>
      <c r="L876" s="22"/>
      <c r="M876" s="22"/>
      <c r="N876" s="22"/>
      <c r="O876" s="22"/>
      <c r="P876" s="22"/>
      <c r="Q876" s="22"/>
      <c r="R876" s="22"/>
      <c r="S876" s="22"/>
    </row>
    <row r="877" spans="1:19" s="4" customFormat="1" ht="15" customHeight="1" x14ac:dyDescent="0.2">
      <c r="A877" s="1">
        <v>2014</v>
      </c>
      <c r="B877" s="4" t="s">
        <v>163</v>
      </c>
      <c r="C877" s="37">
        <v>45</v>
      </c>
      <c r="D877" s="37">
        <v>13</v>
      </c>
      <c r="E877" s="3">
        <f t="shared" si="64"/>
        <v>0.28888888888888886</v>
      </c>
      <c r="F877" s="4" t="s">
        <v>384</v>
      </c>
      <c r="G877" s="5"/>
      <c r="H877" s="35"/>
      <c r="K877" s="22"/>
      <c r="L877" s="22"/>
      <c r="M877" s="22"/>
      <c r="N877" s="22"/>
      <c r="O877" s="22"/>
      <c r="P877" s="22"/>
      <c r="Q877" s="22"/>
      <c r="R877" s="22"/>
      <c r="S877" s="22"/>
    </row>
    <row r="878" spans="1:19" s="4" customFormat="1" ht="15" customHeight="1" x14ac:dyDescent="0.2">
      <c r="A878" s="1">
        <v>2014</v>
      </c>
      <c r="B878" s="4" t="s">
        <v>307</v>
      </c>
      <c r="C878" s="37">
        <v>95</v>
      </c>
      <c r="D878" s="37">
        <v>18</v>
      </c>
      <c r="E878" s="3">
        <f t="shared" si="64"/>
        <v>0.18947368421052632</v>
      </c>
      <c r="F878" s="4" t="s">
        <v>384</v>
      </c>
      <c r="G878" s="5"/>
      <c r="H878" s="35"/>
      <c r="K878" s="22"/>
      <c r="L878" s="22"/>
      <c r="M878" s="22"/>
      <c r="N878" s="22"/>
      <c r="O878" s="22"/>
      <c r="P878" s="22"/>
      <c r="Q878" s="22"/>
      <c r="R878" s="22"/>
      <c r="S878" s="22"/>
    </row>
    <row r="879" spans="1:19" ht="15" customHeight="1" x14ac:dyDescent="0.2">
      <c r="A879" s="1">
        <v>2014</v>
      </c>
      <c r="B879" s="4" t="s">
        <v>548</v>
      </c>
      <c r="C879" s="37">
        <v>21</v>
      </c>
      <c r="D879" s="37">
        <v>7</v>
      </c>
      <c r="E879" s="3">
        <f t="shared" si="64"/>
        <v>0.33333333333333331</v>
      </c>
      <c r="F879" s="8" t="s">
        <v>384</v>
      </c>
      <c r="I879" s="4"/>
      <c r="J879" s="4"/>
    </row>
    <row r="880" spans="1:19" ht="15" customHeight="1" x14ac:dyDescent="0.2">
      <c r="A880" s="1">
        <v>2014</v>
      </c>
      <c r="B880" s="4" t="s">
        <v>357</v>
      </c>
      <c r="C880" s="37">
        <v>71</v>
      </c>
      <c r="D880" s="37">
        <v>15</v>
      </c>
      <c r="E880" s="3">
        <f t="shared" si="64"/>
        <v>0.21126760563380281</v>
      </c>
      <c r="F880" s="8" t="s">
        <v>384</v>
      </c>
      <c r="G880" s="5">
        <v>313</v>
      </c>
      <c r="I880" s="4"/>
      <c r="J880" s="4"/>
    </row>
    <row r="881" spans="1:19" s="4" customFormat="1" ht="15" customHeight="1" x14ac:dyDescent="0.2">
      <c r="A881" s="1">
        <v>2014</v>
      </c>
      <c r="B881" s="8" t="s">
        <v>599</v>
      </c>
      <c r="C881" s="37">
        <v>94</v>
      </c>
      <c r="D881" s="37">
        <v>25</v>
      </c>
      <c r="E881" s="3">
        <f t="shared" si="64"/>
        <v>0.26595744680851063</v>
      </c>
      <c r="F881" s="8" t="s">
        <v>384</v>
      </c>
      <c r="G881" s="5"/>
      <c r="H881" s="35"/>
      <c r="K881" s="22"/>
      <c r="L881" s="22"/>
      <c r="M881" s="22"/>
      <c r="N881" s="22"/>
      <c r="O881" s="22"/>
      <c r="P881" s="22"/>
      <c r="Q881" s="22"/>
      <c r="R881" s="22"/>
      <c r="S881" s="22"/>
    </row>
    <row r="882" spans="1:19" s="4" customFormat="1" ht="15" customHeight="1" x14ac:dyDescent="0.2">
      <c r="A882" s="1">
        <v>2014</v>
      </c>
      <c r="B882" s="8" t="s">
        <v>358</v>
      </c>
      <c r="C882" s="37">
        <v>23</v>
      </c>
      <c r="D882" s="37">
        <v>7</v>
      </c>
      <c r="E882" s="3">
        <f t="shared" si="64"/>
        <v>0.30434782608695654</v>
      </c>
      <c r="F882" s="8" t="s">
        <v>384</v>
      </c>
      <c r="G882" s="5"/>
      <c r="H882" s="35"/>
      <c r="K882" s="22"/>
      <c r="L882" s="22"/>
      <c r="M882" s="22"/>
      <c r="N882" s="22"/>
      <c r="O882" s="22"/>
      <c r="P882" s="22"/>
      <c r="Q882" s="22"/>
      <c r="R882" s="22"/>
      <c r="S882" s="22"/>
    </row>
    <row r="883" spans="1:19" s="4" customFormat="1" ht="15" customHeight="1" x14ac:dyDescent="0.2">
      <c r="A883" s="1">
        <v>2014</v>
      </c>
      <c r="B883" s="4" t="s">
        <v>554</v>
      </c>
      <c r="C883" s="37">
        <v>19</v>
      </c>
      <c r="D883" s="37">
        <v>9</v>
      </c>
      <c r="E883" s="3">
        <f t="shared" si="64"/>
        <v>0.47368421052631576</v>
      </c>
      <c r="F883" s="8" t="s">
        <v>384</v>
      </c>
      <c r="G883" s="5"/>
      <c r="H883" s="35"/>
      <c r="K883" s="22"/>
      <c r="L883" s="22"/>
      <c r="M883" s="22"/>
      <c r="N883" s="22"/>
      <c r="O883" s="22"/>
      <c r="P883" s="22"/>
      <c r="Q883" s="22"/>
      <c r="R883" s="22"/>
      <c r="S883" s="22"/>
    </row>
    <row r="884" spans="1:19" ht="15" customHeight="1" x14ac:dyDescent="0.2">
      <c r="A884" s="1">
        <v>2014</v>
      </c>
      <c r="B884" s="8" t="s">
        <v>87</v>
      </c>
      <c r="C884" s="37">
        <v>20</v>
      </c>
      <c r="D884" s="37">
        <v>7</v>
      </c>
      <c r="E884" s="3">
        <f t="shared" si="64"/>
        <v>0.35</v>
      </c>
      <c r="F884" s="8" t="s">
        <v>384</v>
      </c>
      <c r="I884" s="4"/>
      <c r="J884" s="4"/>
    </row>
    <row r="885" spans="1:19" ht="15" customHeight="1" x14ac:dyDescent="0.2">
      <c r="A885" s="1">
        <v>2014</v>
      </c>
      <c r="B885" s="8" t="s">
        <v>390</v>
      </c>
      <c r="C885" s="37">
        <v>30</v>
      </c>
      <c r="D885" s="37">
        <v>10</v>
      </c>
      <c r="E885" s="3">
        <f t="shared" si="64"/>
        <v>0.33333333333333331</v>
      </c>
      <c r="F885" s="8" t="s">
        <v>384</v>
      </c>
      <c r="I885" s="4"/>
      <c r="J885" s="4"/>
    </row>
    <row r="886" spans="1:19" ht="15" customHeight="1" x14ac:dyDescent="0.2">
      <c r="A886" s="1">
        <v>2014</v>
      </c>
      <c r="B886" s="8" t="s">
        <v>600</v>
      </c>
      <c r="C886" s="37">
        <v>21</v>
      </c>
      <c r="D886" s="37">
        <v>10</v>
      </c>
      <c r="E886" s="3">
        <f t="shared" si="64"/>
        <v>0.47619047619047616</v>
      </c>
      <c r="F886" s="8" t="s">
        <v>384</v>
      </c>
      <c r="I886" s="4"/>
      <c r="J886" s="4"/>
    </row>
    <row r="887" spans="1:19" ht="15" customHeight="1" x14ac:dyDescent="0.2">
      <c r="A887" s="1">
        <v>2014</v>
      </c>
      <c r="B887" s="4" t="s">
        <v>534</v>
      </c>
      <c r="C887" s="37">
        <v>23</v>
      </c>
      <c r="D887" s="37">
        <v>9</v>
      </c>
      <c r="E887" s="3">
        <f t="shared" si="64"/>
        <v>0.39130434782608697</v>
      </c>
      <c r="F887" s="8" t="s">
        <v>384</v>
      </c>
      <c r="I887" s="4"/>
      <c r="J887" s="4"/>
    </row>
    <row r="888" spans="1:19" ht="15" customHeight="1" x14ac:dyDescent="0.2">
      <c r="A888" s="1">
        <v>2014</v>
      </c>
      <c r="B888" s="4" t="s">
        <v>549</v>
      </c>
      <c r="C888" s="37">
        <v>25</v>
      </c>
      <c r="D888" s="37">
        <v>12</v>
      </c>
      <c r="E888" s="3">
        <f t="shared" si="64"/>
        <v>0.48</v>
      </c>
      <c r="F888" s="8" t="s">
        <v>384</v>
      </c>
      <c r="I888" s="4"/>
      <c r="J888" s="4"/>
    </row>
    <row r="889" spans="1:19" ht="15" customHeight="1" x14ac:dyDescent="0.2">
      <c r="A889" s="1">
        <v>2014</v>
      </c>
      <c r="B889" s="8" t="s">
        <v>629</v>
      </c>
      <c r="C889" s="37">
        <v>42</v>
      </c>
      <c r="D889" s="37">
        <v>7</v>
      </c>
      <c r="E889" s="3">
        <f t="shared" si="64"/>
        <v>0.16666666666666666</v>
      </c>
      <c r="F889" s="8" t="s">
        <v>384</v>
      </c>
      <c r="I889" s="4"/>
      <c r="J889" s="4"/>
    </row>
    <row r="890" spans="1:19" ht="15" customHeight="1" x14ac:dyDescent="0.2">
      <c r="A890" s="1">
        <v>2014</v>
      </c>
      <c r="B890" s="4" t="s">
        <v>551</v>
      </c>
      <c r="C890" s="37">
        <v>12</v>
      </c>
      <c r="D890" s="37">
        <v>3</v>
      </c>
      <c r="E890" s="3">
        <f t="shared" si="64"/>
        <v>0.25</v>
      </c>
      <c r="F890" s="8" t="s">
        <v>384</v>
      </c>
      <c r="I890" s="4"/>
      <c r="J890" s="4"/>
    </row>
    <row r="891" spans="1:19" ht="15" customHeight="1" x14ac:dyDescent="0.2">
      <c r="A891" s="1">
        <v>2014</v>
      </c>
      <c r="B891" s="8" t="s">
        <v>601</v>
      </c>
      <c r="C891" s="37">
        <v>21</v>
      </c>
      <c r="D891" s="37">
        <v>12</v>
      </c>
      <c r="E891" s="3">
        <f t="shared" si="64"/>
        <v>0.5714285714285714</v>
      </c>
      <c r="F891" s="8" t="s">
        <v>384</v>
      </c>
      <c r="I891" s="4"/>
      <c r="J891" s="4"/>
    </row>
    <row r="892" spans="1:19" ht="15" customHeight="1" x14ac:dyDescent="0.2">
      <c r="A892" s="1">
        <v>2014</v>
      </c>
      <c r="B892" s="8" t="s">
        <v>143</v>
      </c>
      <c r="C892" s="37">
        <v>35</v>
      </c>
      <c r="D892" s="37">
        <v>7</v>
      </c>
      <c r="E892" s="3">
        <f t="shared" si="64"/>
        <v>0.2</v>
      </c>
      <c r="F892" s="8" t="s">
        <v>384</v>
      </c>
      <c r="I892" s="4"/>
      <c r="J892" s="4"/>
    </row>
    <row r="893" spans="1:19" ht="15" customHeight="1" x14ac:dyDescent="0.2">
      <c r="A893" s="16">
        <v>2014</v>
      </c>
      <c r="B893" s="8" t="s">
        <v>687</v>
      </c>
      <c r="C893" s="37">
        <v>15</v>
      </c>
      <c r="D893" s="37">
        <v>5</v>
      </c>
      <c r="E893" s="3">
        <f t="shared" si="64"/>
        <v>0.33333333333333331</v>
      </c>
      <c r="F893" s="8" t="s">
        <v>384</v>
      </c>
      <c r="I893" s="4"/>
      <c r="J893" s="4"/>
    </row>
    <row r="894" spans="1:19" ht="15" customHeight="1" x14ac:dyDescent="0.2">
      <c r="A894" s="1">
        <v>2014</v>
      </c>
      <c r="B894" s="8" t="s">
        <v>602</v>
      </c>
      <c r="C894" s="37">
        <v>118</v>
      </c>
      <c r="D894" s="37">
        <v>22</v>
      </c>
      <c r="E894" s="3">
        <f t="shared" si="64"/>
        <v>0.1864406779661017</v>
      </c>
      <c r="F894" s="8" t="s">
        <v>384</v>
      </c>
      <c r="I894" s="4"/>
      <c r="J894" s="4"/>
    </row>
    <row r="895" spans="1:19" ht="15" customHeight="1" x14ac:dyDescent="0.2">
      <c r="A895" s="1">
        <v>2014</v>
      </c>
      <c r="B895" s="8" t="s">
        <v>7</v>
      </c>
      <c r="C895" s="37">
        <v>47</v>
      </c>
      <c r="D895" s="37">
        <v>21</v>
      </c>
      <c r="E895" s="3">
        <f t="shared" si="64"/>
        <v>0.44680851063829785</v>
      </c>
      <c r="F895" s="8" t="s">
        <v>384</v>
      </c>
      <c r="I895" s="4"/>
      <c r="J895" s="4"/>
    </row>
    <row r="896" spans="1:19" ht="15" customHeight="1" x14ac:dyDescent="0.2">
      <c r="A896" s="1">
        <v>2014</v>
      </c>
      <c r="B896" s="8" t="s">
        <v>603</v>
      </c>
      <c r="C896" s="37">
        <v>37</v>
      </c>
      <c r="D896" s="37">
        <v>12</v>
      </c>
      <c r="E896" s="3">
        <f t="shared" si="64"/>
        <v>0.32432432432432434</v>
      </c>
      <c r="F896" s="8" t="s">
        <v>384</v>
      </c>
      <c r="I896" s="4"/>
      <c r="J896" s="4"/>
    </row>
    <row r="897" spans="1:10" ht="15" customHeight="1" x14ac:dyDescent="0.2">
      <c r="A897" s="1">
        <v>2014</v>
      </c>
      <c r="B897" s="8" t="s">
        <v>604</v>
      </c>
      <c r="C897" s="37">
        <v>13</v>
      </c>
      <c r="D897" s="37">
        <v>7</v>
      </c>
      <c r="E897" s="3">
        <f t="shared" si="64"/>
        <v>0.53846153846153844</v>
      </c>
      <c r="F897" s="8" t="s">
        <v>384</v>
      </c>
      <c r="I897" s="4"/>
      <c r="J897" s="4"/>
    </row>
    <row r="898" spans="1:10" ht="15" customHeight="1" x14ac:dyDescent="0.2">
      <c r="A898" s="1">
        <v>2014</v>
      </c>
      <c r="B898" s="8" t="s">
        <v>91</v>
      </c>
      <c r="C898" s="37">
        <v>101</v>
      </c>
      <c r="D898" s="37">
        <v>21</v>
      </c>
      <c r="E898" s="3">
        <f t="shared" si="64"/>
        <v>0.20792079207920791</v>
      </c>
      <c r="F898" s="8" t="s">
        <v>384</v>
      </c>
      <c r="I898" s="4"/>
      <c r="J898" s="4"/>
    </row>
    <row r="899" spans="1:10" ht="15" customHeight="1" x14ac:dyDescent="0.2">
      <c r="A899" s="1">
        <v>2014</v>
      </c>
      <c r="B899" s="8" t="s">
        <v>472</v>
      </c>
      <c r="C899" s="37">
        <v>37</v>
      </c>
      <c r="D899" s="37">
        <v>12</v>
      </c>
      <c r="E899" s="3">
        <f t="shared" si="64"/>
        <v>0.32432432432432434</v>
      </c>
      <c r="F899" s="8" t="s">
        <v>384</v>
      </c>
      <c r="I899" s="4"/>
      <c r="J899" s="4"/>
    </row>
    <row r="900" spans="1:10" ht="15" customHeight="1" x14ac:dyDescent="0.2">
      <c r="A900" s="1">
        <v>2014</v>
      </c>
      <c r="B900" s="4" t="s">
        <v>553</v>
      </c>
      <c r="C900" s="37">
        <v>117</v>
      </c>
      <c r="D900" s="37">
        <v>95</v>
      </c>
      <c r="E900" s="3" t="s">
        <v>309</v>
      </c>
      <c r="F900" s="8" t="s">
        <v>250</v>
      </c>
      <c r="G900" s="5" t="s">
        <v>309</v>
      </c>
      <c r="I900" s="4"/>
      <c r="J900" s="4"/>
    </row>
    <row r="901" spans="1:10" ht="15" customHeight="1" x14ac:dyDescent="0.2">
      <c r="A901" s="1">
        <v>2014</v>
      </c>
      <c r="B901" s="4" t="s">
        <v>563</v>
      </c>
      <c r="C901" s="37">
        <v>90</v>
      </c>
      <c r="D901" s="37">
        <v>37</v>
      </c>
      <c r="E901" s="3">
        <f>IF(ISNUMBER(D901),D901/C901,"")</f>
        <v>0.41111111111111109</v>
      </c>
      <c r="F901" s="8" t="s">
        <v>250</v>
      </c>
      <c r="H901" s="35" t="s">
        <v>883</v>
      </c>
      <c r="I901" s="4"/>
      <c r="J901" s="4"/>
    </row>
    <row r="902" spans="1:10" ht="15" customHeight="1" x14ac:dyDescent="0.2">
      <c r="A902" s="1">
        <v>2014</v>
      </c>
      <c r="B902" s="4" t="s">
        <v>561</v>
      </c>
      <c r="C902" s="37">
        <v>22</v>
      </c>
      <c r="D902" s="37">
        <v>21</v>
      </c>
      <c r="E902" s="3" t="s">
        <v>309</v>
      </c>
      <c r="F902" s="8" t="s">
        <v>250</v>
      </c>
      <c r="G902" s="5" t="s">
        <v>309</v>
      </c>
      <c r="H902" s="35" t="s">
        <v>588</v>
      </c>
      <c r="I902" s="4"/>
      <c r="J902" s="4"/>
    </row>
    <row r="903" spans="1:10" ht="15" customHeight="1" x14ac:dyDescent="0.2">
      <c r="A903" s="1">
        <v>2014</v>
      </c>
      <c r="B903" s="4" t="s">
        <v>587</v>
      </c>
      <c r="C903" s="37">
        <v>17</v>
      </c>
      <c r="D903" s="37">
        <v>10</v>
      </c>
      <c r="E903" s="3">
        <f>IF(ISNUMBER(D903),D903/C903,"")</f>
        <v>0.58823529411764708</v>
      </c>
      <c r="F903" s="8" t="s">
        <v>250</v>
      </c>
      <c r="I903" s="4"/>
      <c r="J903" s="4"/>
    </row>
    <row r="904" spans="1:10" ht="15" customHeight="1" x14ac:dyDescent="0.2">
      <c r="A904" s="1">
        <v>2014</v>
      </c>
      <c r="B904" s="4" t="s">
        <v>535</v>
      </c>
      <c r="C904" s="37">
        <v>118</v>
      </c>
      <c r="D904" s="37" t="s">
        <v>309</v>
      </c>
      <c r="E904" s="3" t="s">
        <v>309</v>
      </c>
      <c r="F904" s="8" t="s">
        <v>250</v>
      </c>
      <c r="G904" s="5" t="s">
        <v>309</v>
      </c>
      <c r="H904" s="35" t="s">
        <v>501</v>
      </c>
      <c r="I904" s="4"/>
      <c r="J904" s="4"/>
    </row>
    <row r="905" spans="1:10" ht="15" customHeight="1" x14ac:dyDescent="0.2">
      <c r="A905" s="1">
        <v>2014</v>
      </c>
      <c r="B905" s="4" t="s">
        <v>546</v>
      </c>
      <c r="C905" s="37">
        <v>103</v>
      </c>
      <c r="D905" s="37">
        <v>22</v>
      </c>
      <c r="E905" s="3">
        <f>IF(ISNUMBER(D905),D905/C905,"")</f>
        <v>0.21359223300970873</v>
      </c>
      <c r="F905" s="8" t="s">
        <v>250</v>
      </c>
      <c r="I905" s="4"/>
      <c r="J905" s="4"/>
    </row>
    <row r="906" spans="1:10" ht="15" customHeight="1" x14ac:dyDescent="0.2">
      <c r="A906" s="1">
        <v>2014</v>
      </c>
      <c r="B906" s="4" t="s">
        <v>560</v>
      </c>
      <c r="C906" s="37">
        <v>323</v>
      </c>
      <c r="D906" s="37">
        <v>168</v>
      </c>
      <c r="E906" s="3" t="s">
        <v>309</v>
      </c>
      <c r="F906" s="8" t="s">
        <v>250</v>
      </c>
      <c r="G906" s="5" t="s">
        <v>309</v>
      </c>
      <c r="H906" s="35" t="s">
        <v>638</v>
      </c>
      <c r="I906" s="4"/>
      <c r="J906" s="4"/>
    </row>
    <row r="907" spans="1:10" ht="15" customHeight="1" x14ac:dyDescent="0.2">
      <c r="A907" s="1">
        <v>2014</v>
      </c>
      <c r="B907" s="4" t="s">
        <v>566</v>
      </c>
      <c r="C907" s="37">
        <v>221</v>
      </c>
      <c r="D907" s="37">
        <v>39</v>
      </c>
      <c r="E907" s="3">
        <f>IF(ISNUMBER(D907),D907/C907,"")</f>
        <v>0.17647058823529413</v>
      </c>
      <c r="F907" s="8" t="s">
        <v>250</v>
      </c>
      <c r="H907" s="35" t="s">
        <v>589</v>
      </c>
      <c r="I907" s="4"/>
      <c r="J907" s="4"/>
    </row>
    <row r="908" spans="1:10" ht="15" customHeight="1" x14ac:dyDescent="0.2">
      <c r="A908" s="1">
        <v>2014</v>
      </c>
      <c r="B908" s="4" t="s">
        <v>658</v>
      </c>
      <c r="C908" s="37">
        <v>98</v>
      </c>
      <c r="D908" s="37" t="s">
        <v>309</v>
      </c>
      <c r="E908" s="3" t="s">
        <v>309</v>
      </c>
      <c r="F908" s="8" t="s">
        <v>250</v>
      </c>
      <c r="G908" s="5" t="s">
        <v>309</v>
      </c>
      <c r="H908" s="35" t="s">
        <v>501</v>
      </c>
      <c r="I908" s="4"/>
      <c r="J908" s="4"/>
    </row>
    <row r="909" spans="1:10" ht="15" customHeight="1" x14ac:dyDescent="0.2">
      <c r="A909" s="1">
        <v>2014</v>
      </c>
      <c r="B909" s="4" t="s">
        <v>659</v>
      </c>
      <c r="C909" s="37">
        <v>85</v>
      </c>
      <c r="D909" s="37">
        <v>14</v>
      </c>
      <c r="E909" s="3">
        <f>IF(ISNUMBER(D909),D909/C909,"")</f>
        <v>0.16470588235294117</v>
      </c>
      <c r="F909" s="8" t="s">
        <v>250</v>
      </c>
      <c r="I909" s="4"/>
      <c r="J909" s="4"/>
    </row>
    <row r="910" spans="1:10" ht="15" customHeight="1" x14ac:dyDescent="0.2">
      <c r="A910" s="1">
        <v>2014</v>
      </c>
      <c r="B910" s="8" t="s">
        <v>520</v>
      </c>
      <c r="C910" s="37">
        <v>101</v>
      </c>
      <c r="D910" s="37">
        <v>100</v>
      </c>
      <c r="E910" s="3" t="s">
        <v>309</v>
      </c>
      <c r="F910" s="4" t="s">
        <v>297</v>
      </c>
      <c r="G910" s="5" t="s">
        <v>309</v>
      </c>
      <c r="H910" s="35" t="s">
        <v>567</v>
      </c>
      <c r="I910" s="4"/>
      <c r="J910" s="4"/>
    </row>
    <row r="911" spans="1:10" ht="15" customHeight="1" x14ac:dyDescent="0.2">
      <c r="A911" s="1">
        <v>2014</v>
      </c>
      <c r="B911" s="8" t="s">
        <v>568</v>
      </c>
      <c r="C911" s="37">
        <v>78</v>
      </c>
      <c r="D911" s="37">
        <v>19</v>
      </c>
      <c r="E911" s="3">
        <f>IF(ISNUMBER(D911),D911/C911,"")</f>
        <v>0.24358974358974358</v>
      </c>
      <c r="F911" s="4" t="s">
        <v>297</v>
      </c>
      <c r="G911" s="5">
        <v>122</v>
      </c>
      <c r="H911" s="35" t="s">
        <v>610</v>
      </c>
      <c r="I911" s="4"/>
      <c r="J911" s="4"/>
    </row>
    <row r="912" spans="1:10" ht="15" customHeight="1" x14ac:dyDescent="0.2">
      <c r="A912" s="1">
        <v>2014</v>
      </c>
      <c r="B912" s="8" t="s">
        <v>557</v>
      </c>
      <c r="C912" s="37">
        <v>80</v>
      </c>
      <c r="D912" s="37" t="s">
        <v>309</v>
      </c>
      <c r="E912" s="18" t="s">
        <v>309</v>
      </c>
      <c r="F912" s="4" t="s">
        <v>297</v>
      </c>
      <c r="G912" s="5" t="s">
        <v>309</v>
      </c>
      <c r="H912" s="35" t="s">
        <v>501</v>
      </c>
      <c r="I912" s="4"/>
      <c r="J912" s="4"/>
    </row>
    <row r="913" spans="1:10" ht="15" customHeight="1" x14ac:dyDescent="0.2">
      <c r="A913" s="1">
        <v>2014</v>
      </c>
      <c r="B913" s="8" t="s">
        <v>591</v>
      </c>
      <c r="C913" s="37">
        <v>48</v>
      </c>
      <c r="D913" s="37">
        <v>9</v>
      </c>
      <c r="E913" s="3">
        <f>IF(ISNUMBER(D913),D913/C913,"")</f>
        <v>0.1875</v>
      </c>
      <c r="F913" s="4" t="s">
        <v>297</v>
      </c>
      <c r="G913" s="5">
        <v>91</v>
      </c>
      <c r="H913" s="35" t="s">
        <v>634</v>
      </c>
      <c r="I913" s="4"/>
      <c r="J913" s="4"/>
    </row>
    <row r="914" spans="1:10" ht="15" customHeight="1" x14ac:dyDescent="0.2">
      <c r="A914" s="1">
        <v>2014</v>
      </c>
      <c r="B914" s="8" t="s">
        <v>527</v>
      </c>
      <c r="C914" s="37">
        <v>32</v>
      </c>
      <c r="D914" s="37">
        <v>30</v>
      </c>
      <c r="E914" s="18" t="s">
        <v>309</v>
      </c>
      <c r="F914" s="4" t="s">
        <v>297</v>
      </c>
      <c r="G914" s="5" t="s">
        <v>309</v>
      </c>
      <c r="H914" s="35" t="s">
        <v>576</v>
      </c>
      <c r="I914" s="4"/>
      <c r="J914" s="4"/>
    </row>
    <row r="915" spans="1:10" ht="15" customHeight="1" x14ac:dyDescent="0.2">
      <c r="A915" s="1">
        <v>2014</v>
      </c>
      <c r="B915" s="8" t="s">
        <v>590</v>
      </c>
      <c r="C915" s="37">
        <v>27</v>
      </c>
      <c r="D915" s="37">
        <v>9</v>
      </c>
      <c r="E915" s="3">
        <f>IF(ISNUMBER(D915),D915/C915,"")</f>
        <v>0.33333333333333331</v>
      </c>
      <c r="F915" s="4" t="s">
        <v>297</v>
      </c>
      <c r="G915" s="5">
        <v>123</v>
      </c>
      <c r="H915" s="35" t="s">
        <v>609</v>
      </c>
      <c r="I915" s="4"/>
      <c r="J915" s="4"/>
    </row>
    <row r="916" spans="1:10" ht="15" customHeight="1" x14ac:dyDescent="0.2">
      <c r="A916" s="1">
        <v>2014</v>
      </c>
      <c r="B916" s="4" t="s">
        <v>500</v>
      </c>
      <c r="C916" s="37">
        <v>219</v>
      </c>
      <c r="D916" s="37">
        <v>196</v>
      </c>
      <c r="E916" s="18" t="s">
        <v>309</v>
      </c>
      <c r="F916" s="4" t="s">
        <v>297</v>
      </c>
      <c r="G916" s="5" t="s">
        <v>309</v>
      </c>
      <c r="H916" s="35" t="s">
        <v>569</v>
      </c>
      <c r="I916" s="4"/>
      <c r="J916" s="4"/>
    </row>
    <row r="917" spans="1:10" ht="15" customHeight="1" x14ac:dyDescent="0.2">
      <c r="A917" s="1">
        <v>2014</v>
      </c>
      <c r="B917" s="4" t="s">
        <v>550</v>
      </c>
      <c r="C917" s="37">
        <v>155</v>
      </c>
      <c r="D917" s="37">
        <v>33</v>
      </c>
      <c r="E917" s="3">
        <f>IF(ISNUMBER(D917),D917/C917,"")</f>
        <v>0.2129032258064516</v>
      </c>
      <c r="F917" s="4" t="s">
        <v>297</v>
      </c>
      <c r="G917" s="5">
        <v>160</v>
      </c>
      <c r="H917" s="35" t="s">
        <v>727</v>
      </c>
      <c r="I917" s="4"/>
      <c r="J917" s="4"/>
    </row>
    <row r="918" spans="1:10" ht="15" customHeight="1" x14ac:dyDescent="0.2">
      <c r="A918" s="1">
        <v>2014</v>
      </c>
      <c r="B918" s="4" t="s">
        <v>522</v>
      </c>
      <c r="C918" s="37">
        <v>186</v>
      </c>
      <c r="D918" s="37">
        <v>174</v>
      </c>
      <c r="E918" s="18" t="s">
        <v>309</v>
      </c>
      <c r="F918" s="4" t="s">
        <v>297</v>
      </c>
      <c r="G918" s="5" t="s">
        <v>309</v>
      </c>
      <c r="H918" s="35" t="s">
        <v>572</v>
      </c>
      <c r="I918" s="4"/>
      <c r="J918" s="4"/>
    </row>
    <row r="919" spans="1:10" ht="15" customHeight="1" x14ac:dyDescent="0.2">
      <c r="A919" s="1">
        <v>2014</v>
      </c>
      <c r="B919" s="4" t="s">
        <v>579</v>
      </c>
      <c r="C919" s="37">
        <v>144</v>
      </c>
      <c r="D919" s="37">
        <v>30</v>
      </c>
      <c r="E919" s="3">
        <f>IF(ISNUMBER(D919),D919/C919,"")</f>
        <v>0.20833333333333334</v>
      </c>
      <c r="F919" s="4" t="s">
        <v>297</v>
      </c>
      <c r="G919" s="5">
        <v>183</v>
      </c>
      <c r="H919" s="35" t="s">
        <v>637</v>
      </c>
      <c r="I919" s="4"/>
      <c r="J919" s="4"/>
    </row>
    <row r="920" spans="1:10" ht="15" customHeight="1" x14ac:dyDescent="0.2">
      <c r="A920" s="1">
        <v>2014</v>
      </c>
      <c r="B920" s="4" t="s">
        <v>695</v>
      </c>
      <c r="C920" s="37">
        <v>70</v>
      </c>
      <c r="D920" s="37">
        <v>10</v>
      </c>
      <c r="E920" s="3">
        <f>IF(ISNUMBER(D920),D920/C920,"")</f>
        <v>0.14285714285714285</v>
      </c>
      <c r="F920" s="4" t="s">
        <v>297</v>
      </c>
      <c r="G920" s="5">
        <v>131</v>
      </c>
      <c r="H920" s="35" t="s">
        <v>696</v>
      </c>
      <c r="I920" s="4"/>
      <c r="J920" s="4"/>
    </row>
    <row r="921" spans="1:10" ht="15" customHeight="1" x14ac:dyDescent="0.2">
      <c r="A921" s="1">
        <v>2014</v>
      </c>
      <c r="B921" s="4" t="s">
        <v>559</v>
      </c>
      <c r="C921" s="37">
        <v>110</v>
      </c>
      <c r="D921" s="37">
        <v>100</v>
      </c>
      <c r="E921" s="18" t="s">
        <v>309</v>
      </c>
      <c r="F921" s="4" t="s">
        <v>297</v>
      </c>
      <c r="G921" s="5" t="s">
        <v>309</v>
      </c>
      <c r="H921" s="35" t="s">
        <v>646</v>
      </c>
      <c r="I921" s="4"/>
      <c r="J921" s="4"/>
    </row>
    <row r="922" spans="1:10" ht="15" customHeight="1" x14ac:dyDescent="0.2">
      <c r="A922" s="1">
        <v>2014</v>
      </c>
      <c r="B922" s="4" t="s">
        <v>580</v>
      </c>
      <c r="C922" s="37">
        <v>72</v>
      </c>
      <c r="D922" s="37">
        <v>15</v>
      </c>
      <c r="E922" s="3">
        <f>IF(ISNUMBER(D922),D922/C922,"")</f>
        <v>0.20833333333333334</v>
      </c>
      <c r="F922" s="4" t="s">
        <v>297</v>
      </c>
      <c r="G922" s="5">
        <v>160</v>
      </c>
      <c r="I922" s="4"/>
      <c r="J922" s="4"/>
    </row>
    <row r="923" spans="1:10" ht="15" customHeight="1" x14ac:dyDescent="0.2">
      <c r="A923" s="1">
        <v>2014</v>
      </c>
      <c r="B923" s="7" t="s">
        <v>524</v>
      </c>
      <c r="C923" s="37">
        <v>29</v>
      </c>
      <c r="D923" s="37">
        <v>29</v>
      </c>
      <c r="E923" s="18" t="s">
        <v>309</v>
      </c>
      <c r="F923" s="4" t="s">
        <v>297</v>
      </c>
      <c r="G923" s="5" t="s">
        <v>309</v>
      </c>
      <c r="I923" s="4"/>
      <c r="J923" s="4"/>
    </row>
    <row r="924" spans="1:10" ht="15" customHeight="1" x14ac:dyDescent="0.2">
      <c r="A924" s="1">
        <v>2014</v>
      </c>
      <c r="B924" s="7" t="s">
        <v>552</v>
      </c>
      <c r="C924" s="37">
        <v>24</v>
      </c>
      <c r="D924" s="37">
        <v>9</v>
      </c>
      <c r="E924" s="3">
        <f>IF(ISNUMBER(D924),D924/C924,"")</f>
        <v>0.375</v>
      </c>
      <c r="F924" s="4" t="s">
        <v>297</v>
      </c>
      <c r="G924" s="5">
        <v>245</v>
      </c>
      <c r="I924" s="4"/>
      <c r="J924" s="4"/>
    </row>
    <row r="925" spans="1:10" ht="15" customHeight="1" x14ac:dyDescent="0.2">
      <c r="A925" s="1">
        <v>2014</v>
      </c>
      <c r="B925" s="7" t="s">
        <v>577</v>
      </c>
      <c r="C925" s="37">
        <v>82</v>
      </c>
      <c r="D925" s="37">
        <v>72</v>
      </c>
      <c r="E925" s="18" t="s">
        <v>309</v>
      </c>
      <c r="F925" s="4" t="s">
        <v>297</v>
      </c>
      <c r="G925" s="5" t="s">
        <v>309</v>
      </c>
      <c r="H925" s="35" t="s">
        <v>578</v>
      </c>
      <c r="I925" s="4"/>
      <c r="J925" s="4"/>
    </row>
    <row r="926" spans="1:10" ht="15" customHeight="1" x14ac:dyDescent="0.2">
      <c r="A926" s="1">
        <v>2014</v>
      </c>
      <c r="B926" s="7" t="s">
        <v>584</v>
      </c>
      <c r="C926" s="37">
        <v>51</v>
      </c>
      <c r="D926" s="37">
        <v>14</v>
      </c>
      <c r="E926" s="3">
        <f>IF(ISNUMBER(D926),D926/C926,"")</f>
        <v>0.27450980392156865</v>
      </c>
      <c r="F926" s="4" t="s">
        <v>297</v>
      </c>
      <c r="G926" s="5">
        <v>102</v>
      </c>
      <c r="I926" s="4"/>
      <c r="J926" s="4"/>
    </row>
    <row r="927" spans="1:10" ht="15" customHeight="1" x14ac:dyDescent="0.2">
      <c r="A927" s="1">
        <v>2014</v>
      </c>
      <c r="B927" s="7" t="s">
        <v>521</v>
      </c>
      <c r="C927" s="37">
        <v>139</v>
      </c>
      <c r="D927" s="37" t="s">
        <v>309</v>
      </c>
      <c r="E927" s="18" t="s">
        <v>309</v>
      </c>
      <c r="F927" s="4" t="s">
        <v>297</v>
      </c>
      <c r="G927" s="5" t="s">
        <v>309</v>
      </c>
      <c r="I927" s="4"/>
      <c r="J927" s="4"/>
    </row>
    <row r="928" spans="1:10" ht="15" customHeight="1" x14ac:dyDescent="0.2">
      <c r="A928" s="1">
        <v>2014</v>
      </c>
      <c r="B928" s="7" t="s">
        <v>585</v>
      </c>
      <c r="C928" s="37">
        <v>104</v>
      </c>
      <c r="D928" s="37">
        <v>28</v>
      </c>
      <c r="E928" s="3">
        <f>IF(ISNUMBER(D928),D928/C928,"")</f>
        <v>0.26923076923076922</v>
      </c>
      <c r="F928" s="4" t="s">
        <v>297</v>
      </c>
      <c r="G928" s="5">
        <v>105</v>
      </c>
      <c r="H928" s="35" t="s">
        <v>613</v>
      </c>
      <c r="I928" s="4"/>
      <c r="J928" s="4"/>
    </row>
    <row r="929" spans="1:10" ht="15" customHeight="1" x14ac:dyDescent="0.2">
      <c r="A929" s="1">
        <v>2014</v>
      </c>
      <c r="B929" s="7" t="s">
        <v>523</v>
      </c>
      <c r="C929" s="37">
        <v>55</v>
      </c>
      <c r="D929" s="37">
        <v>54</v>
      </c>
      <c r="E929" s="18" t="s">
        <v>309</v>
      </c>
      <c r="F929" s="4" t="s">
        <v>297</v>
      </c>
      <c r="G929" s="5" t="s">
        <v>309</v>
      </c>
      <c r="H929" s="35" t="s">
        <v>645</v>
      </c>
      <c r="I929" s="4"/>
      <c r="J929" s="4"/>
    </row>
    <row r="930" spans="1:10" ht="15" customHeight="1" x14ac:dyDescent="0.2">
      <c r="A930" s="1">
        <v>2014</v>
      </c>
      <c r="B930" s="7" t="s">
        <v>581</v>
      </c>
      <c r="C930" s="37">
        <v>44</v>
      </c>
      <c r="D930" s="37">
        <v>5</v>
      </c>
      <c r="E930" s="3">
        <f>IF(ISNUMBER(D930),D930/C930,"")</f>
        <v>0.11363636363636363</v>
      </c>
      <c r="F930" s="4" t="s">
        <v>297</v>
      </c>
      <c r="G930" s="5">
        <v>937</v>
      </c>
      <c r="I930" s="4"/>
      <c r="J930" s="4"/>
    </row>
    <row r="931" spans="1:10" ht="15" customHeight="1" x14ac:dyDescent="0.2">
      <c r="A931" s="1">
        <v>2014</v>
      </c>
      <c r="B931" s="7" t="s">
        <v>555</v>
      </c>
      <c r="C931" s="37">
        <v>143</v>
      </c>
      <c r="D931" s="37">
        <v>129</v>
      </c>
      <c r="E931" s="18" t="s">
        <v>309</v>
      </c>
      <c r="F931" s="4" t="s">
        <v>297</v>
      </c>
      <c r="G931" s="5" t="s">
        <v>309</v>
      </c>
      <c r="H931" s="35" t="s">
        <v>574</v>
      </c>
      <c r="I931" s="4"/>
      <c r="J931" s="4"/>
    </row>
    <row r="932" spans="1:10" ht="15" customHeight="1" x14ac:dyDescent="0.2">
      <c r="A932" s="1">
        <v>2014</v>
      </c>
      <c r="B932" s="7" t="s">
        <v>575</v>
      </c>
      <c r="C932" s="37">
        <v>105</v>
      </c>
      <c r="D932" s="37">
        <v>23</v>
      </c>
      <c r="E932" s="3">
        <f>IF(ISNUMBER(D932),D932/C932,"")</f>
        <v>0.21904761904761905</v>
      </c>
      <c r="F932" s="4" t="s">
        <v>297</v>
      </c>
      <c r="G932" s="5">
        <v>120</v>
      </c>
      <c r="H932" s="35" t="s">
        <v>1266</v>
      </c>
      <c r="I932" s="4"/>
      <c r="J932" s="4"/>
    </row>
    <row r="933" spans="1:10" ht="15" customHeight="1" x14ac:dyDescent="0.2">
      <c r="A933" s="1">
        <v>2014</v>
      </c>
      <c r="B933" s="7" t="s">
        <v>558</v>
      </c>
      <c r="C933" s="37">
        <v>112</v>
      </c>
      <c r="D933" s="37" t="s">
        <v>309</v>
      </c>
      <c r="E933" s="18" t="s">
        <v>309</v>
      </c>
      <c r="F933" s="4" t="s">
        <v>297</v>
      </c>
      <c r="G933" s="5" t="s">
        <v>309</v>
      </c>
      <c r="H933" s="35" t="s">
        <v>583</v>
      </c>
      <c r="I933" s="4"/>
      <c r="J933" s="4"/>
    </row>
    <row r="934" spans="1:10" ht="15" customHeight="1" x14ac:dyDescent="0.2">
      <c r="A934" s="1">
        <v>2014</v>
      </c>
      <c r="B934" s="7" t="s">
        <v>582</v>
      </c>
      <c r="C934" s="37">
        <v>96</v>
      </c>
      <c r="D934" s="37">
        <v>12</v>
      </c>
      <c r="E934" s="3">
        <f>IF(ISNUMBER(D934),D934/C934,"")</f>
        <v>0.125</v>
      </c>
      <c r="F934" s="4" t="s">
        <v>297</v>
      </c>
      <c r="G934" s="5">
        <v>323</v>
      </c>
      <c r="I934" s="4"/>
      <c r="J934" s="4"/>
    </row>
    <row r="935" spans="1:10" ht="15" customHeight="1" x14ac:dyDescent="0.2">
      <c r="A935" s="1">
        <v>2014</v>
      </c>
      <c r="B935" s="7" t="s">
        <v>10</v>
      </c>
      <c r="C935" s="37">
        <v>19</v>
      </c>
      <c r="D935" s="37">
        <v>4</v>
      </c>
      <c r="E935" s="3">
        <f>IF(ISNUMBER(D935),D935/C935,"")</f>
        <v>0.21052631578947367</v>
      </c>
      <c r="F935" s="4" t="s">
        <v>297</v>
      </c>
      <c r="G935" s="5">
        <v>135</v>
      </c>
      <c r="H935" s="35" t="s">
        <v>635</v>
      </c>
      <c r="I935" s="4"/>
      <c r="J935" s="4"/>
    </row>
    <row r="936" spans="1:10" ht="15" customHeight="1" x14ac:dyDescent="0.2">
      <c r="A936" s="1">
        <v>2014</v>
      </c>
      <c r="B936" s="7" t="s">
        <v>525</v>
      </c>
      <c r="C936" s="37">
        <v>69</v>
      </c>
      <c r="D936" s="37">
        <v>55</v>
      </c>
      <c r="E936" s="18" t="s">
        <v>309</v>
      </c>
      <c r="F936" s="4" t="s">
        <v>297</v>
      </c>
      <c r="G936" s="5" t="s">
        <v>309</v>
      </c>
      <c r="H936" s="35" t="s">
        <v>574</v>
      </c>
      <c r="I936" s="4"/>
      <c r="J936" s="4"/>
    </row>
    <row r="937" spans="1:10" ht="15" customHeight="1" x14ac:dyDescent="0.2">
      <c r="A937" s="1">
        <v>2014</v>
      </c>
      <c r="B937" s="7" t="s">
        <v>586</v>
      </c>
      <c r="C937" s="37">
        <v>45</v>
      </c>
      <c r="D937" s="37">
        <v>7</v>
      </c>
      <c r="E937" s="3">
        <f>IF(ISNUMBER(D937),D937/C937,"")</f>
        <v>0.15555555555555556</v>
      </c>
      <c r="F937" s="4" t="s">
        <v>297</v>
      </c>
      <c r="G937" s="5">
        <v>600</v>
      </c>
      <c r="H937" s="35" t="s">
        <v>608</v>
      </c>
      <c r="I937" s="4"/>
      <c r="J937" s="4"/>
    </row>
    <row r="938" spans="1:10" ht="15" customHeight="1" x14ac:dyDescent="0.2">
      <c r="A938" s="1">
        <v>2014</v>
      </c>
      <c r="B938" s="7" t="s">
        <v>630</v>
      </c>
      <c r="C938" s="37">
        <v>56</v>
      </c>
      <c r="D938" s="37">
        <v>50</v>
      </c>
      <c r="E938" s="3" t="s">
        <v>309</v>
      </c>
      <c r="F938" s="4" t="s">
        <v>297</v>
      </c>
      <c r="G938" s="5" t="s">
        <v>309</v>
      </c>
      <c r="I938" s="4"/>
      <c r="J938" s="4"/>
    </row>
    <row r="939" spans="1:10" ht="15" customHeight="1" x14ac:dyDescent="0.2">
      <c r="A939" s="1">
        <v>2014</v>
      </c>
      <c r="B939" s="7" t="s">
        <v>631</v>
      </c>
      <c r="C939" s="37">
        <v>22</v>
      </c>
      <c r="D939" s="37">
        <v>5</v>
      </c>
      <c r="E939" s="3">
        <f>IF(ISNUMBER(D939),D939/C939,"")</f>
        <v>0.22727272727272727</v>
      </c>
      <c r="F939" s="4" t="s">
        <v>297</v>
      </c>
      <c r="H939" s="35" t="s">
        <v>647</v>
      </c>
      <c r="I939" s="4"/>
      <c r="J939" s="4"/>
    </row>
    <row r="940" spans="1:10" ht="15" customHeight="1" x14ac:dyDescent="0.2">
      <c r="A940" s="1">
        <v>2014</v>
      </c>
      <c r="B940" s="7" t="s">
        <v>528</v>
      </c>
      <c r="C940" s="37">
        <v>99</v>
      </c>
      <c r="D940" s="37">
        <v>86</v>
      </c>
      <c r="E940" s="3" t="s">
        <v>309</v>
      </c>
      <c r="F940" s="4" t="s">
        <v>297</v>
      </c>
      <c r="G940" s="5" t="s">
        <v>309</v>
      </c>
      <c r="H940" s="35" t="s">
        <v>573</v>
      </c>
      <c r="I940" s="4"/>
      <c r="J940" s="4"/>
    </row>
    <row r="941" spans="1:10" ht="15" customHeight="1" x14ac:dyDescent="0.2">
      <c r="A941" s="1">
        <v>2014</v>
      </c>
      <c r="B941" s="7" t="s">
        <v>531</v>
      </c>
      <c r="C941" s="37">
        <v>71</v>
      </c>
      <c r="D941" s="37">
        <v>21</v>
      </c>
      <c r="E941" s="3">
        <f>IF(ISNUMBER(D941),D941/C941,"")</f>
        <v>0.29577464788732394</v>
      </c>
      <c r="F941" s="4" t="s">
        <v>297</v>
      </c>
      <c r="G941" s="5">
        <v>284</v>
      </c>
      <c r="H941" s="35" t="s">
        <v>562</v>
      </c>
      <c r="I941" s="4"/>
      <c r="J941" s="4"/>
    </row>
    <row r="942" spans="1:10" ht="15" customHeight="1" x14ac:dyDescent="0.2">
      <c r="A942" s="1">
        <v>2014</v>
      </c>
      <c r="B942" s="7" t="s">
        <v>526</v>
      </c>
      <c r="C942" s="37">
        <v>509</v>
      </c>
      <c r="D942" s="37">
        <v>474</v>
      </c>
      <c r="E942" s="3" t="s">
        <v>309</v>
      </c>
      <c r="F942" s="4" t="s">
        <v>297</v>
      </c>
      <c r="G942" s="5" t="s">
        <v>309</v>
      </c>
      <c r="H942" s="35" t="s">
        <v>570</v>
      </c>
      <c r="I942" s="4"/>
      <c r="J942" s="4"/>
    </row>
    <row r="943" spans="1:10" ht="15" customHeight="1" x14ac:dyDescent="0.2">
      <c r="A943" s="1">
        <v>2014</v>
      </c>
      <c r="B943" s="7" t="s">
        <v>571</v>
      </c>
      <c r="C943" s="37">
        <v>386</v>
      </c>
      <c r="D943" s="37">
        <v>82</v>
      </c>
      <c r="E943" s="3">
        <f t="shared" ref="E943:E982" si="65">IF(ISNUMBER(D943),D943/C943,"")</f>
        <v>0.21243523316062177</v>
      </c>
      <c r="F943" s="4" t="s">
        <v>297</v>
      </c>
      <c r="G943" s="5">
        <v>126</v>
      </c>
      <c r="H943" s="35" t="s">
        <v>607</v>
      </c>
      <c r="I943" s="4"/>
      <c r="J943" s="4"/>
    </row>
    <row r="944" spans="1:10" ht="15" customHeight="1" x14ac:dyDescent="0.2">
      <c r="A944" s="1">
        <v>2013</v>
      </c>
      <c r="B944" s="2" t="s">
        <v>49</v>
      </c>
      <c r="C944" s="37">
        <v>276</v>
      </c>
      <c r="D944" s="37">
        <v>41</v>
      </c>
      <c r="E944" s="3">
        <f t="shared" si="65"/>
        <v>0.14855072463768115</v>
      </c>
      <c r="F944" s="4" t="s">
        <v>299</v>
      </c>
      <c r="G944" s="5">
        <v>109</v>
      </c>
      <c r="H944" s="35" t="s">
        <v>1267</v>
      </c>
      <c r="I944" s="4"/>
      <c r="J944" s="4"/>
    </row>
    <row r="945" spans="1:19" ht="15" customHeight="1" x14ac:dyDescent="0.2">
      <c r="A945" s="1">
        <v>2013</v>
      </c>
      <c r="B945" s="7" t="s">
        <v>259</v>
      </c>
      <c r="C945" s="37">
        <v>177</v>
      </c>
      <c r="D945" s="37">
        <v>38</v>
      </c>
      <c r="E945" s="3">
        <f t="shared" si="65"/>
        <v>0.21468926553672316</v>
      </c>
      <c r="F945" s="4" t="s">
        <v>299</v>
      </c>
      <c r="H945" s="35" t="s">
        <v>605</v>
      </c>
      <c r="I945" s="4"/>
      <c r="J945" s="4"/>
    </row>
    <row r="946" spans="1:19" ht="15" customHeight="1" x14ac:dyDescent="0.2">
      <c r="A946" s="1">
        <v>2013</v>
      </c>
      <c r="B946" s="7" t="s">
        <v>12</v>
      </c>
      <c r="C946" s="37">
        <v>198</v>
      </c>
      <c r="D946" s="37">
        <v>27</v>
      </c>
      <c r="E946" s="3">
        <f t="shared" si="65"/>
        <v>0.13636363636363635</v>
      </c>
      <c r="F946" s="4" t="s">
        <v>299</v>
      </c>
      <c r="I946" s="4"/>
      <c r="J946" s="4"/>
    </row>
    <row r="947" spans="1:19" ht="15" customHeight="1" x14ac:dyDescent="0.2">
      <c r="A947" s="1">
        <v>2013</v>
      </c>
      <c r="B947" s="7" t="s">
        <v>533</v>
      </c>
      <c r="C947" s="37">
        <v>217</v>
      </c>
      <c r="D947" s="37">
        <v>43</v>
      </c>
      <c r="E947" s="3">
        <f t="shared" si="65"/>
        <v>0.19815668202764977</v>
      </c>
      <c r="F947" s="4" t="s">
        <v>299</v>
      </c>
      <c r="I947" s="4"/>
      <c r="J947" s="4"/>
    </row>
    <row r="948" spans="1:19" ht="15" customHeight="1" x14ac:dyDescent="0.2">
      <c r="A948" s="1">
        <v>2013</v>
      </c>
      <c r="B948" s="2" t="s">
        <v>404</v>
      </c>
      <c r="C948" s="37">
        <v>39</v>
      </c>
      <c r="D948" s="37">
        <v>5</v>
      </c>
      <c r="E948" s="3">
        <f t="shared" si="65"/>
        <v>0.12820512820512819</v>
      </c>
      <c r="F948" s="4" t="s">
        <v>299</v>
      </c>
      <c r="G948" s="5">
        <v>121</v>
      </c>
      <c r="I948" s="4"/>
      <c r="J948" s="4"/>
    </row>
    <row r="949" spans="1:19" ht="15" customHeight="1" x14ac:dyDescent="0.2">
      <c r="A949" s="1">
        <v>2013</v>
      </c>
      <c r="B949" s="7" t="s">
        <v>529</v>
      </c>
      <c r="C949" s="37">
        <v>18</v>
      </c>
      <c r="D949" s="37">
        <v>9</v>
      </c>
      <c r="E949" s="3">
        <f t="shared" si="65"/>
        <v>0.5</v>
      </c>
      <c r="F949" s="4" t="s">
        <v>299</v>
      </c>
      <c r="G949" s="5">
        <v>599</v>
      </c>
      <c r="H949" s="35" t="s">
        <v>530</v>
      </c>
      <c r="I949" s="4"/>
      <c r="J949" s="4"/>
    </row>
    <row r="950" spans="1:19" ht="15" customHeight="1" x14ac:dyDescent="0.2">
      <c r="A950" s="1">
        <v>2013</v>
      </c>
      <c r="B950" s="7" t="s">
        <v>490</v>
      </c>
      <c r="C950" s="37">
        <v>175</v>
      </c>
      <c r="D950" s="37">
        <v>35</v>
      </c>
      <c r="E950" s="3">
        <f t="shared" si="65"/>
        <v>0.2</v>
      </c>
      <c r="F950" s="4" t="s">
        <v>299</v>
      </c>
      <c r="I950" s="4"/>
      <c r="J950" s="4"/>
    </row>
    <row r="951" spans="1:19" ht="15" customHeight="1" x14ac:dyDescent="0.2">
      <c r="A951" s="1">
        <v>2013</v>
      </c>
      <c r="B951" s="7" t="s">
        <v>70</v>
      </c>
      <c r="C951" s="37">
        <v>82</v>
      </c>
      <c r="D951" s="37">
        <v>11</v>
      </c>
      <c r="E951" s="3">
        <f t="shared" si="65"/>
        <v>0.13414634146341464</v>
      </c>
      <c r="F951" s="4" t="s">
        <v>384</v>
      </c>
      <c r="I951" s="4"/>
      <c r="J951" s="4"/>
    </row>
    <row r="952" spans="1:19" ht="15" customHeight="1" x14ac:dyDescent="0.2">
      <c r="A952" s="1">
        <v>2013</v>
      </c>
      <c r="B952" s="7" t="s">
        <v>536</v>
      </c>
      <c r="C952" s="37">
        <v>58</v>
      </c>
      <c r="D952" s="37">
        <v>12</v>
      </c>
      <c r="E952" s="3">
        <f t="shared" si="65"/>
        <v>0.20689655172413793</v>
      </c>
      <c r="F952" s="4" t="s">
        <v>384</v>
      </c>
      <c r="I952" s="4"/>
      <c r="J952" s="4"/>
    </row>
    <row r="953" spans="1:19" ht="15" customHeight="1" x14ac:dyDescent="0.2">
      <c r="A953" s="1">
        <v>2013</v>
      </c>
      <c r="B953" s="7" t="s">
        <v>540</v>
      </c>
      <c r="C953" s="37">
        <v>116</v>
      </c>
      <c r="D953" s="37">
        <v>36</v>
      </c>
      <c r="E953" s="3">
        <f t="shared" si="65"/>
        <v>0.31034482758620691</v>
      </c>
      <c r="F953" s="4" t="s">
        <v>384</v>
      </c>
      <c r="I953" s="4"/>
      <c r="J953" s="4"/>
    </row>
    <row r="954" spans="1:19" ht="15" customHeight="1" x14ac:dyDescent="0.2">
      <c r="A954" s="1">
        <v>2013</v>
      </c>
      <c r="B954" s="7" t="s">
        <v>232</v>
      </c>
      <c r="C954" s="37">
        <v>68</v>
      </c>
      <c r="D954" s="37">
        <v>27</v>
      </c>
      <c r="E954" s="3">
        <f t="shared" si="65"/>
        <v>0.39705882352941174</v>
      </c>
      <c r="F954" s="4" t="s">
        <v>384</v>
      </c>
      <c r="I954" s="4"/>
      <c r="J954" s="4"/>
    </row>
    <row r="955" spans="1:19" ht="15" customHeight="1" x14ac:dyDescent="0.2">
      <c r="A955" s="1">
        <v>2013</v>
      </c>
      <c r="B955" s="7" t="s">
        <v>251</v>
      </c>
      <c r="C955" s="37">
        <v>235</v>
      </c>
      <c r="D955" s="37">
        <v>41</v>
      </c>
      <c r="E955" s="3">
        <f t="shared" si="65"/>
        <v>0.17446808510638298</v>
      </c>
      <c r="F955" s="8" t="s">
        <v>384</v>
      </c>
      <c r="G955" s="5">
        <v>310</v>
      </c>
      <c r="H955" s="35" t="s">
        <v>495</v>
      </c>
      <c r="I955" s="4"/>
      <c r="J955" s="4"/>
    </row>
    <row r="956" spans="1:19" ht="15" customHeight="1" x14ac:dyDescent="0.2">
      <c r="A956" s="1">
        <v>2013</v>
      </c>
      <c r="B956" s="2" t="s">
        <v>357</v>
      </c>
      <c r="C956" s="37">
        <v>37</v>
      </c>
      <c r="D956" s="37">
        <v>17</v>
      </c>
      <c r="E956" s="3">
        <f t="shared" si="65"/>
        <v>0.45945945945945948</v>
      </c>
      <c r="F956" s="8" t="s">
        <v>384</v>
      </c>
      <c r="G956" s="4"/>
      <c r="I956" s="4"/>
      <c r="J956" s="4"/>
      <c r="K956" s="4"/>
      <c r="L956" s="4"/>
      <c r="M956" s="4"/>
      <c r="N956" s="4"/>
      <c r="O956" s="4"/>
      <c r="P956" s="4"/>
      <c r="Q956" s="4"/>
      <c r="R956" s="4"/>
      <c r="S956" s="4"/>
    </row>
    <row r="957" spans="1:19" ht="15" customHeight="1" x14ac:dyDescent="0.2">
      <c r="A957" s="1">
        <v>2013</v>
      </c>
      <c r="B957" s="2" t="s">
        <v>202</v>
      </c>
      <c r="C957" s="37">
        <v>32</v>
      </c>
      <c r="D957" s="37">
        <v>10</v>
      </c>
      <c r="E957" s="3">
        <f t="shared" si="65"/>
        <v>0.3125</v>
      </c>
      <c r="F957" s="8" t="s">
        <v>384</v>
      </c>
      <c r="G957" s="5">
        <v>100</v>
      </c>
      <c r="I957" s="4"/>
      <c r="J957" s="4"/>
    </row>
    <row r="958" spans="1:19" ht="15" customHeight="1" x14ac:dyDescent="0.2">
      <c r="A958" s="1">
        <v>2013</v>
      </c>
      <c r="B958" s="2" t="s">
        <v>544</v>
      </c>
      <c r="C958" s="37">
        <v>67</v>
      </c>
      <c r="D958" s="37">
        <v>9</v>
      </c>
      <c r="E958" s="3">
        <f t="shared" si="65"/>
        <v>0.13432835820895522</v>
      </c>
      <c r="F958" s="8" t="s">
        <v>384</v>
      </c>
      <c r="I958" s="4"/>
      <c r="J958" s="4"/>
    </row>
    <row r="959" spans="1:19" ht="15" customHeight="1" x14ac:dyDescent="0.2">
      <c r="A959" s="1">
        <v>2013</v>
      </c>
      <c r="B959" s="2" t="s">
        <v>420</v>
      </c>
      <c r="C959" s="37">
        <v>75</v>
      </c>
      <c r="D959" s="37">
        <v>9</v>
      </c>
      <c r="E959" s="3">
        <f t="shared" si="65"/>
        <v>0.12</v>
      </c>
      <c r="F959" s="8" t="s">
        <v>384</v>
      </c>
      <c r="I959" s="4"/>
      <c r="J959" s="4"/>
    </row>
    <row r="960" spans="1:19" ht="15" customHeight="1" x14ac:dyDescent="0.2">
      <c r="A960" s="1">
        <v>2013</v>
      </c>
      <c r="B960" s="2" t="s">
        <v>47</v>
      </c>
      <c r="C960" s="37">
        <v>37</v>
      </c>
      <c r="D960" s="37">
        <v>18</v>
      </c>
      <c r="E960" s="3">
        <f t="shared" si="65"/>
        <v>0.48648648648648651</v>
      </c>
      <c r="F960" s="8" t="s">
        <v>384</v>
      </c>
      <c r="I960" s="4"/>
      <c r="J960" s="4"/>
    </row>
    <row r="961" spans="1:19" ht="15" customHeight="1" x14ac:dyDescent="0.2">
      <c r="A961" s="1">
        <v>2013</v>
      </c>
      <c r="B961" s="2" t="s">
        <v>541</v>
      </c>
      <c r="C961" s="37">
        <v>33</v>
      </c>
      <c r="D961" s="37">
        <v>5</v>
      </c>
      <c r="E961" s="3">
        <f t="shared" si="65"/>
        <v>0.15151515151515152</v>
      </c>
      <c r="F961" s="8" t="s">
        <v>384</v>
      </c>
      <c r="I961" s="4"/>
      <c r="J961" s="4"/>
    </row>
    <row r="962" spans="1:19" ht="15" customHeight="1" x14ac:dyDescent="0.2">
      <c r="A962" s="1">
        <v>2013</v>
      </c>
      <c r="B962" s="7" t="s">
        <v>475</v>
      </c>
      <c r="C962" s="37">
        <v>18</v>
      </c>
      <c r="D962" s="37">
        <v>10</v>
      </c>
      <c r="E962" s="3">
        <f t="shared" si="65"/>
        <v>0.55555555555555558</v>
      </c>
      <c r="F962" s="8" t="s">
        <v>384</v>
      </c>
      <c r="I962" s="4"/>
      <c r="J962" s="4"/>
    </row>
    <row r="963" spans="1:19" ht="15" customHeight="1" x14ac:dyDescent="0.2">
      <c r="A963" s="1">
        <v>2013</v>
      </c>
      <c r="B963" s="7" t="s">
        <v>545</v>
      </c>
      <c r="C963" s="37">
        <v>31</v>
      </c>
      <c r="D963" s="37">
        <v>9</v>
      </c>
      <c r="E963" s="3">
        <f t="shared" si="65"/>
        <v>0.29032258064516131</v>
      </c>
      <c r="F963" s="8" t="s">
        <v>384</v>
      </c>
      <c r="I963" s="4"/>
      <c r="J963" s="4"/>
    </row>
    <row r="964" spans="1:19" ht="15" customHeight="1" x14ac:dyDescent="0.2">
      <c r="A964" s="1">
        <v>2013</v>
      </c>
      <c r="B964" s="7" t="s">
        <v>614</v>
      </c>
      <c r="C964" s="37">
        <v>71</v>
      </c>
      <c r="D964" s="37">
        <v>33</v>
      </c>
      <c r="E964" s="3">
        <f t="shared" si="65"/>
        <v>0.46478873239436619</v>
      </c>
      <c r="F964" s="8" t="s">
        <v>384</v>
      </c>
      <c r="I964" s="4"/>
      <c r="J964" s="4"/>
    </row>
    <row r="965" spans="1:19" ht="15" customHeight="1" x14ac:dyDescent="0.2">
      <c r="A965" s="1">
        <v>2013</v>
      </c>
      <c r="B965" s="2" t="s">
        <v>480</v>
      </c>
      <c r="C965" s="37">
        <v>44</v>
      </c>
      <c r="D965" s="37">
        <v>13</v>
      </c>
      <c r="E965" s="3">
        <f t="shared" si="65"/>
        <v>0.29545454545454547</v>
      </c>
      <c r="F965" s="8" t="s">
        <v>384</v>
      </c>
      <c r="I965" s="4"/>
      <c r="J965" s="4"/>
      <c r="K965" s="4"/>
      <c r="L965" s="4"/>
      <c r="M965" s="4"/>
      <c r="N965" s="4"/>
      <c r="O965" s="4"/>
      <c r="P965" s="4"/>
      <c r="Q965" s="4"/>
      <c r="R965" s="4"/>
      <c r="S965" s="4"/>
    </row>
    <row r="966" spans="1:19" ht="15" customHeight="1" x14ac:dyDescent="0.2">
      <c r="A966" s="1">
        <v>2013</v>
      </c>
      <c r="B966" s="2" t="s">
        <v>85</v>
      </c>
      <c r="C966" s="37">
        <v>60</v>
      </c>
      <c r="D966" s="37">
        <v>19</v>
      </c>
      <c r="E966" s="3">
        <f t="shared" si="65"/>
        <v>0.31666666666666665</v>
      </c>
      <c r="F966" s="8" t="s">
        <v>384</v>
      </c>
      <c r="I966" s="4"/>
      <c r="J966" s="4"/>
      <c r="K966" s="4"/>
      <c r="L966" s="4"/>
      <c r="M966" s="4"/>
      <c r="N966" s="4"/>
      <c r="O966" s="4"/>
      <c r="P966" s="4"/>
      <c r="Q966" s="4"/>
      <c r="R966" s="4"/>
      <c r="S966" s="4"/>
    </row>
    <row r="967" spans="1:19" ht="15" customHeight="1" x14ac:dyDescent="0.2">
      <c r="A967" s="1">
        <v>2013</v>
      </c>
      <c r="B967" s="2" t="s">
        <v>537</v>
      </c>
      <c r="C967" s="37">
        <v>131</v>
      </c>
      <c r="D967" s="37">
        <v>22</v>
      </c>
      <c r="E967" s="3">
        <f t="shared" si="65"/>
        <v>0.16793893129770993</v>
      </c>
      <c r="F967" s="8" t="s">
        <v>384</v>
      </c>
      <c r="G967" s="5">
        <v>79</v>
      </c>
      <c r="I967" s="4"/>
      <c r="J967" s="4"/>
      <c r="K967" s="4"/>
      <c r="L967" s="4"/>
      <c r="M967" s="4"/>
      <c r="N967" s="4"/>
      <c r="O967" s="4"/>
      <c r="P967" s="4"/>
      <c r="Q967" s="4"/>
      <c r="R967" s="4"/>
      <c r="S967" s="4"/>
    </row>
    <row r="968" spans="1:19" ht="15" customHeight="1" x14ac:dyDescent="0.2">
      <c r="A968" s="1">
        <v>2013</v>
      </c>
      <c r="B968" s="2" t="s">
        <v>61</v>
      </c>
      <c r="C968" s="37">
        <v>11</v>
      </c>
      <c r="D968" s="37">
        <v>2</v>
      </c>
      <c r="E968" s="3">
        <f t="shared" si="65"/>
        <v>0.18181818181818182</v>
      </c>
      <c r="F968" s="8" t="s">
        <v>384</v>
      </c>
      <c r="I968" s="4"/>
      <c r="J968" s="4"/>
      <c r="K968" s="4"/>
      <c r="L968" s="4"/>
      <c r="M968" s="4"/>
      <c r="N968" s="4"/>
      <c r="O968" s="4"/>
      <c r="P968" s="4"/>
      <c r="Q968" s="4"/>
      <c r="R968" s="4"/>
      <c r="S968" s="4"/>
    </row>
    <row r="969" spans="1:19" ht="15" customHeight="1" x14ac:dyDescent="0.2">
      <c r="A969" s="1">
        <v>2013</v>
      </c>
      <c r="B969" s="2" t="s">
        <v>539</v>
      </c>
      <c r="C969" s="37">
        <v>2</v>
      </c>
      <c r="D969" s="37">
        <v>2</v>
      </c>
      <c r="E969" s="3">
        <f t="shared" si="65"/>
        <v>1</v>
      </c>
      <c r="F969" s="8" t="s">
        <v>384</v>
      </c>
      <c r="I969" s="4"/>
      <c r="J969" s="4"/>
      <c r="K969" s="4"/>
      <c r="L969" s="4"/>
      <c r="M969" s="4"/>
      <c r="N969" s="4"/>
      <c r="O969" s="4"/>
      <c r="P969" s="4"/>
      <c r="Q969" s="4"/>
      <c r="R969" s="4"/>
      <c r="S969" s="4"/>
    </row>
    <row r="970" spans="1:19" ht="15" customHeight="1" x14ac:dyDescent="0.2">
      <c r="A970" s="1">
        <v>2013</v>
      </c>
      <c r="B970" s="2" t="s">
        <v>177</v>
      </c>
      <c r="C970" s="37">
        <v>31</v>
      </c>
      <c r="D970" s="37">
        <v>14</v>
      </c>
      <c r="E970" s="3">
        <f t="shared" si="65"/>
        <v>0.45161290322580644</v>
      </c>
      <c r="F970" s="8" t="s">
        <v>384</v>
      </c>
      <c r="I970" s="4"/>
      <c r="J970" s="4"/>
      <c r="K970" s="4"/>
      <c r="L970" s="4"/>
      <c r="M970" s="4"/>
      <c r="N970" s="4"/>
      <c r="O970" s="4"/>
      <c r="P970" s="4"/>
      <c r="Q970" s="4"/>
      <c r="R970" s="4"/>
      <c r="S970" s="4"/>
    </row>
    <row r="971" spans="1:19" ht="15" customHeight="1" x14ac:dyDescent="0.2">
      <c r="A971" s="1">
        <v>2013</v>
      </c>
      <c r="B971" s="2" t="s">
        <v>223</v>
      </c>
      <c r="C971" s="37">
        <v>53</v>
      </c>
      <c r="D971" s="37">
        <v>20</v>
      </c>
      <c r="E971" s="3">
        <f t="shared" si="65"/>
        <v>0.37735849056603776</v>
      </c>
      <c r="F971" s="8" t="s">
        <v>384</v>
      </c>
      <c r="I971" s="4"/>
      <c r="J971" s="4"/>
      <c r="K971" s="4"/>
      <c r="L971" s="4"/>
      <c r="M971" s="4"/>
      <c r="N971" s="4"/>
      <c r="O971" s="4"/>
      <c r="P971" s="4"/>
      <c r="Q971" s="4"/>
      <c r="R971" s="4"/>
      <c r="S971" s="4"/>
    </row>
    <row r="972" spans="1:19" s="4" customFormat="1" ht="15" customHeight="1" x14ac:dyDescent="0.2">
      <c r="A972" s="1">
        <v>2013</v>
      </c>
      <c r="B972" s="2" t="s">
        <v>543</v>
      </c>
      <c r="C972" s="37">
        <v>49</v>
      </c>
      <c r="D972" s="37">
        <v>19</v>
      </c>
      <c r="E972" s="3">
        <f t="shared" si="65"/>
        <v>0.38775510204081631</v>
      </c>
      <c r="F972" s="8" t="s">
        <v>384</v>
      </c>
      <c r="G972" s="5"/>
      <c r="H972" s="35"/>
    </row>
    <row r="973" spans="1:19" ht="15" customHeight="1" x14ac:dyDescent="0.2">
      <c r="A973" s="1">
        <v>2013</v>
      </c>
      <c r="B973" s="2" t="s">
        <v>143</v>
      </c>
      <c r="C973" s="37">
        <v>41</v>
      </c>
      <c r="D973" s="37">
        <v>11</v>
      </c>
      <c r="E973" s="3">
        <f t="shared" si="65"/>
        <v>0.26829268292682928</v>
      </c>
      <c r="F973" s="8" t="s">
        <v>384</v>
      </c>
      <c r="I973" s="4"/>
      <c r="J973" s="4"/>
      <c r="K973" s="4"/>
      <c r="L973" s="4"/>
      <c r="M973" s="4"/>
      <c r="N973" s="4"/>
      <c r="O973" s="4"/>
      <c r="P973" s="4"/>
      <c r="Q973" s="4"/>
      <c r="R973" s="4"/>
      <c r="S973" s="4"/>
    </row>
    <row r="974" spans="1:19" ht="15" customHeight="1" x14ac:dyDescent="0.2">
      <c r="A974" s="1">
        <v>2013</v>
      </c>
      <c r="B974" s="2" t="s">
        <v>486</v>
      </c>
      <c r="C974" s="37">
        <v>36</v>
      </c>
      <c r="D974" s="37">
        <v>9</v>
      </c>
      <c r="E974" s="3">
        <f t="shared" si="65"/>
        <v>0.25</v>
      </c>
      <c r="F974" s="8" t="s">
        <v>384</v>
      </c>
      <c r="G974" s="5">
        <v>520</v>
      </c>
      <c r="H974" s="35" t="s">
        <v>487</v>
      </c>
      <c r="I974" s="4"/>
      <c r="J974" s="4"/>
      <c r="K974" s="4"/>
      <c r="L974" s="4"/>
      <c r="M974" s="4"/>
      <c r="N974" s="4"/>
      <c r="O974" s="4"/>
      <c r="P974" s="4"/>
      <c r="Q974" s="4"/>
      <c r="R974" s="4"/>
      <c r="S974" s="4"/>
    </row>
    <row r="975" spans="1:19" ht="15" customHeight="1" x14ac:dyDescent="0.2">
      <c r="A975" s="1">
        <v>2013</v>
      </c>
      <c r="B975" s="2" t="s">
        <v>542</v>
      </c>
      <c r="C975" s="37">
        <v>119</v>
      </c>
      <c r="D975" s="37">
        <v>45</v>
      </c>
      <c r="E975" s="3">
        <f t="shared" si="65"/>
        <v>0.37815126050420167</v>
      </c>
      <c r="F975" s="8" t="s">
        <v>384</v>
      </c>
      <c r="I975" s="4"/>
      <c r="J975" s="4"/>
      <c r="K975" s="4"/>
      <c r="L975" s="4"/>
      <c r="M975" s="4"/>
      <c r="N975" s="4"/>
      <c r="O975" s="4"/>
      <c r="P975" s="4"/>
      <c r="Q975" s="4"/>
      <c r="R975" s="4"/>
      <c r="S975" s="4"/>
    </row>
    <row r="976" spans="1:19" ht="15" customHeight="1" x14ac:dyDescent="0.2">
      <c r="A976" s="1">
        <v>2013</v>
      </c>
      <c r="B976" s="2" t="s">
        <v>497</v>
      </c>
      <c r="C976" s="37">
        <v>40</v>
      </c>
      <c r="D976" s="37">
        <v>32</v>
      </c>
      <c r="E976" s="3">
        <f t="shared" si="65"/>
        <v>0.8</v>
      </c>
      <c r="F976" s="8" t="s">
        <v>384</v>
      </c>
      <c r="G976" s="5">
        <v>162</v>
      </c>
      <c r="I976" s="4"/>
      <c r="J976" s="4"/>
      <c r="K976" s="4"/>
      <c r="L976" s="4"/>
      <c r="M976" s="4"/>
      <c r="N976" s="4"/>
      <c r="O976" s="4"/>
      <c r="P976" s="4"/>
      <c r="Q976" s="4"/>
      <c r="R976" s="4"/>
      <c r="S976" s="4"/>
    </row>
    <row r="977" spans="1:19" ht="15" customHeight="1" x14ac:dyDescent="0.2">
      <c r="A977" s="1">
        <v>2013</v>
      </c>
      <c r="B977" s="2" t="s">
        <v>91</v>
      </c>
      <c r="C977" s="37">
        <v>56</v>
      </c>
      <c r="D977" s="37">
        <v>6</v>
      </c>
      <c r="E977" s="3">
        <f t="shared" si="65"/>
        <v>0.10714285714285714</v>
      </c>
      <c r="F977" s="8" t="s">
        <v>384</v>
      </c>
      <c r="I977" s="4"/>
      <c r="J977" s="4"/>
      <c r="K977" s="4"/>
      <c r="L977" s="4"/>
      <c r="M977" s="4"/>
      <c r="N977" s="4"/>
      <c r="O977" s="4"/>
      <c r="P977" s="4"/>
      <c r="Q977" s="4"/>
      <c r="R977" s="4"/>
      <c r="S977" s="4"/>
    </row>
    <row r="978" spans="1:19" ht="15" customHeight="1" x14ac:dyDescent="0.2">
      <c r="A978" s="1">
        <v>2013</v>
      </c>
      <c r="B978" s="2" t="s">
        <v>253</v>
      </c>
      <c r="C978" s="37">
        <v>70</v>
      </c>
      <c r="D978" s="37">
        <v>15</v>
      </c>
      <c r="E978" s="3">
        <f t="shared" si="65"/>
        <v>0.21428571428571427</v>
      </c>
      <c r="F978" s="8" t="s">
        <v>384</v>
      </c>
      <c r="I978" s="4"/>
      <c r="J978" s="4"/>
      <c r="K978" s="4"/>
      <c r="L978" s="4"/>
      <c r="M978" s="4"/>
      <c r="N978" s="4"/>
      <c r="O978" s="4"/>
      <c r="P978" s="4"/>
      <c r="Q978" s="4"/>
      <c r="R978" s="4"/>
      <c r="S978" s="4"/>
    </row>
    <row r="979" spans="1:19" ht="15" customHeight="1" x14ac:dyDescent="0.2">
      <c r="A979" s="1">
        <v>2013</v>
      </c>
      <c r="B979" s="2" t="s">
        <v>538</v>
      </c>
      <c r="C979" s="37">
        <v>4</v>
      </c>
      <c r="D979" s="37">
        <v>1</v>
      </c>
      <c r="E979" s="3">
        <f t="shared" si="65"/>
        <v>0.25</v>
      </c>
      <c r="F979" s="8" t="s">
        <v>384</v>
      </c>
      <c r="I979" s="4"/>
      <c r="J979" s="4"/>
      <c r="K979" s="4"/>
      <c r="L979" s="4"/>
      <c r="M979" s="4"/>
      <c r="N979" s="4"/>
      <c r="O979" s="4"/>
      <c r="P979" s="4"/>
      <c r="Q979" s="4"/>
      <c r="R979" s="4"/>
      <c r="S979" s="4"/>
    </row>
    <row r="980" spans="1:19" ht="15" customHeight="1" x14ac:dyDescent="0.2">
      <c r="A980" s="1">
        <v>2013</v>
      </c>
      <c r="B980" s="2" t="s">
        <v>214</v>
      </c>
      <c r="C980" s="37">
        <v>208</v>
      </c>
      <c r="D980" s="37">
        <v>56</v>
      </c>
      <c r="E980" s="3">
        <f t="shared" si="65"/>
        <v>0.26923076923076922</v>
      </c>
      <c r="F980" s="8" t="s">
        <v>384</v>
      </c>
      <c r="H980" s="35" t="s">
        <v>498</v>
      </c>
      <c r="I980" s="4"/>
      <c r="J980" s="4"/>
      <c r="K980" s="4"/>
      <c r="L980" s="4"/>
      <c r="M980" s="4"/>
      <c r="N980" s="4"/>
      <c r="O980" s="4"/>
      <c r="P980" s="4"/>
      <c r="Q980" s="4"/>
      <c r="R980" s="4"/>
      <c r="S980" s="4"/>
    </row>
    <row r="981" spans="1:19" s="4" customFormat="1" ht="15" customHeight="1" x14ac:dyDescent="0.2">
      <c r="A981" s="1">
        <v>2013</v>
      </c>
      <c r="B981" s="4" t="s">
        <v>472</v>
      </c>
      <c r="C981" s="37">
        <v>52</v>
      </c>
      <c r="D981" s="37">
        <v>16</v>
      </c>
      <c r="E981" s="3">
        <f t="shared" si="65"/>
        <v>0.30769230769230771</v>
      </c>
      <c r="F981" s="8" t="s">
        <v>384</v>
      </c>
      <c r="G981" s="5">
        <v>500</v>
      </c>
      <c r="H981" s="35" t="s">
        <v>476</v>
      </c>
    </row>
    <row r="982" spans="1:19" s="4" customFormat="1" ht="15" customHeight="1" x14ac:dyDescent="0.2">
      <c r="A982" s="1">
        <v>2013</v>
      </c>
      <c r="B982" s="8" t="s">
        <v>514</v>
      </c>
      <c r="C982" s="37">
        <v>47</v>
      </c>
      <c r="D982" s="37">
        <v>11</v>
      </c>
      <c r="E982" s="3">
        <f t="shared" si="65"/>
        <v>0.23404255319148937</v>
      </c>
      <c r="F982" s="8" t="s">
        <v>250</v>
      </c>
      <c r="G982" s="5"/>
      <c r="H982" s="35" t="s">
        <v>714</v>
      </c>
    </row>
    <row r="983" spans="1:19" s="4" customFormat="1" ht="15" customHeight="1" x14ac:dyDescent="0.2">
      <c r="A983" s="1">
        <v>2013</v>
      </c>
      <c r="B983" s="8" t="s">
        <v>553</v>
      </c>
      <c r="C983" s="37">
        <v>174</v>
      </c>
      <c r="D983" s="37">
        <v>73</v>
      </c>
      <c r="E983" s="18" t="s">
        <v>309</v>
      </c>
      <c r="F983" s="8" t="s">
        <v>250</v>
      </c>
      <c r="G983" s="5"/>
      <c r="H983" s="35" t="s">
        <v>564</v>
      </c>
    </row>
    <row r="984" spans="1:19" s="4" customFormat="1" ht="15" customHeight="1" x14ac:dyDescent="0.2">
      <c r="A984" s="1">
        <v>2013</v>
      </c>
      <c r="B984" s="8" t="s">
        <v>563</v>
      </c>
      <c r="C984" s="37">
        <v>83</v>
      </c>
      <c r="D984" s="37">
        <v>22</v>
      </c>
      <c r="E984" s="3">
        <f>IF(ISNUMBER(D984),D984/C984,"")</f>
        <v>0.26506024096385544</v>
      </c>
      <c r="F984" s="8" t="s">
        <v>250</v>
      </c>
      <c r="G984" s="5"/>
      <c r="H984" s="35"/>
    </row>
    <row r="985" spans="1:19" s="4" customFormat="1" ht="15" customHeight="1" x14ac:dyDescent="0.2">
      <c r="A985" s="1">
        <v>2013</v>
      </c>
      <c r="B985" s="8" t="s">
        <v>515</v>
      </c>
      <c r="C985" s="37">
        <v>34</v>
      </c>
      <c r="D985" s="37">
        <v>14</v>
      </c>
      <c r="E985" s="3">
        <f>IF(ISNUMBER(D985),D985/C985,"")</f>
        <v>0.41176470588235292</v>
      </c>
      <c r="F985" s="8" t="s">
        <v>250</v>
      </c>
      <c r="G985" s="5"/>
      <c r="H985" s="35"/>
    </row>
    <row r="986" spans="1:19" s="4" customFormat="1" ht="15" customHeight="1" x14ac:dyDescent="0.2">
      <c r="A986" s="1">
        <v>2013</v>
      </c>
      <c r="B986" s="4" t="s">
        <v>713</v>
      </c>
      <c r="C986" s="37">
        <v>187</v>
      </c>
      <c r="D986" s="37">
        <v>25</v>
      </c>
      <c r="E986" s="3">
        <f>IF(ISNUMBER(D986),D986/C986,"")</f>
        <v>0.13368983957219252</v>
      </c>
      <c r="F986" s="8" t="s">
        <v>250</v>
      </c>
      <c r="G986" s="5"/>
      <c r="H986" s="35"/>
    </row>
    <row r="987" spans="1:19" s="4" customFormat="1" ht="15" customHeight="1" x14ac:dyDescent="0.2">
      <c r="A987" s="1">
        <v>2013</v>
      </c>
      <c r="B987" s="8" t="s">
        <v>560</v>
      </c>
      <c r="C987" s="37">
        <v>306</v>
      </c>
      <c r="D987" s="37">
        <v>294</v>
      </c>
      <c r="E987" s="3" t="s">
        <v>309</v>
      </c>
      <c r="F987" s="8" t="s">
        <v>250</v>
      </c>
      <c r="G987" s="5"/>
      <c r="H987" s="35" t="s">
        <v>565</v>
      </c>
    </row>
    <row r="988" spans="1:19" s="4" customFormat="1" ht="15" customHeight="1" x14ac:dyDescent="0.2">
      <c r="A988" s="1">
        <v>2013</v>
      </c>
      <c r="B988" s="8" t="s">
        <v>566</v>
      </c>
      <c r="C988" s="37">
        <v>261</v>
      </c>
      <c r="D988" s="37">
        <v>35</v>
      </c>
      <c r="E988" s="3">
        <f>IF(ISNUMBER(D988),D988/C988,"")</f>
        <v>0.13409961685823754</v>
      </c>
      <c r="F988" s="8" t="s">
        <v>250</v>
      </c>
      <c r="G988" s="5"/>
      <c r="H988" s="35"/>
    </row>
    <row r="989" spans="1:19" s="4" customFormat="1" ht="15" customHeight="1" x14ac:dyDescent="0.2">
      <c r="A989" s="1">
        <v>2013</v>
      </c>
      <c r="B989" s="4" t="s">
        <v>708</v>
      </c>
      <c r="C989" s="37">
        <v>92</v>
      </c>
      <c r="D989" s="37">
        <v>13</v>
      </c>
      <c r="E989" s="3">
        <f>IF(ISNUMBER(D989),D989/C989,"")</f>
        <v>0.14130434782608695</v>
      </c>
      <c r="F989" s="8" t="s">
        <v>250</v>
      </c>
      <c r="G989" s="5"/>
      <c r="H989" s="35"/>
    </row>
    <row r="990" spans="1:19" s="4" customFormat="1" ht="15" customHeight="1" x14ac:dyDescent="0.2">
      <c r="A990" s="1">
        <v>2013</v>
      </c>
      <c r="B990" s="7" t="s">
        <v>31</v>
      </c>
      <c r="C990" s="39" t="s">
        <v>309</v>
      </c>
      <c r="D990" s="39" t="s">
        <v>309</v>
      </c>
      <c r="E990" s="3" t="s">
        <v>309</v>
      </c>
      <c r="F990" s="8" t="s">
        <v>250</v>
      </c>
      <c r="G990" s="5"/>
      <c r="H990" s="35" t="s">
        <v>532</v>
      </c>
    </row>
    <row r="991" spans="1:19" s="4" customFormat="1" ht="15" customHeight="1" x14ac:dyDescent="0.2">
      <c r="A991" s="1">
        <v>2013</v>
      </c>
      <c r="B991" s="7" t="s">
        <v>95</v>
      </c>
      <c r="C991" s="37">
        <v>148</v>
      </c>
      <c r="D991" s="37">
        <v>27</v>
      </c>
      <c r="E991" s="3">
        <f t="shared" ref="E991:E1021" si="66">IF(ISNUMBER(D991),D991/C991,"")</f>
        <v>0.18243243243243243</v>
      </c>
      <c r="F991" s="4" t="s">
        <v>297</v>
      </c>
      <c r="G991" s="5">
        <v>158</v>
      </c>
      <c r="H991" s="35" t="s">
        <v>492</v>
      </c>
    </row>
    <row r="992" spans="1:19" s="4" customFormat="1" ht="15" customHeight="1" x14ac:dyDescent="0.2">
      <c r="A992" s="1">
        <v>2013</v>
      </c>
      <c r="B992" s="8" t="s">
        <v>273</v>
      </c>
      <c r="C992" s="37">
        <v>99</v>
      </c>
      <c r="D992" s="37">
        <v>10</v>
      </c>
      <c r="E992" s="3">
        <f t="shared" si="66"/>
        <v>0.10101010101010101</v>
      </c>
      <c r="F992" s="4" t="s">
        <v>297</v>
      </c>
      <c r="G992" s="5">
        <v>98</v>
      </c>
      <c r="H992" s="35" t="s">
        <v>519</v>
      </c>
    </row>
    <row r="993" spans="1:19" s="4" customFormat="1" ht="15" customHeight="1" x14ac:dyDescent="0.2">
      <c r="A993" s="1">
        <v>2013</v>
      </c>
      <c r="B993" s="2" t="s">
        <v>20</v>
      </c>
      <c r="C993" s="37">
        <v>92</v>
      </c>
      <c r="D993" s="37">
        <v>24</v>
      </c>
      <c r="E993" s="3">
        <f t="shared" si="66"/>
        <v>0.2608695652173913</v>
      </c>
      <c r="F993" s="4" t="s">
        <v>297</v>
      </c>
      <c r="G993" s="5">
        <v>155</v>
      </c>
      <c r="H993" s="35" t="s">
        <v>493</v>
      </c>
    </row>
    <row r="994" spans="1:19" s="4" customFormat="1" ht="15" customHeight="1" x14ac:dyDescent="0.2">
      <c r="A994" s="1">
        <v>2013</v>
      </c>
      <c r="B994" s="2" t="s">
        <v>485</v>
      </c>
      <c r="C994" s="37">
        <v>30</v>
      </c>
      <c r="D994" s="37">
        <v>15</v>
      </c>
      <c r="E994" s="3">
        <f t="shared" si="66"/>
        <v>0.5</v>
      </c>
      <c r="F994" s="4" t="s">
        <v>297</v>
      </c>
      <c r="G994" s="5">
        <v>1080</v>
      </c>
      <c r="H994" s="35" t="s">
        <v>518</v>
      </c>
    </row>
    <row r="995" spans="1:19" s="4" customFormat="1" ht="15" customHeight="1" x14ac:dyDescent="0.2">
      <c r="A995" s="1">
        <v>2013</v>
      </c>
      <c r="B995" s="7" t="s">
        <v>316</v>
      </c>
      <c r="C995" s="37">
        <v>23</v>
      </c>
      <c r="D995" s="37">
        <v>12</v>
      </c>
      <c r="E995" s="3">
        <f t="shared" si="66"/>
        <v>0.52173913043478259</v>
      </c>
      <c r="F995" s="4" t="s">
        <v>297</v>
      </c>
      <c r="G995" s="5">
        <v>212</v>
      </c>
      <c r="H995" s="35" t="s">
        <v>77</v>
      </c>
    </row>
    <row r="996" spans="1:19" s="4" customFormat="1" ht="15" customHeight="1" x14ac:dyDescent="0.2">
      <c r="A996" s="1">
        <v>2013</v>
      </c>
      <c r="B996" s="7" t="s">
        <v>149</v>
      </c>
      <c r="C996" s="37">
        <v>102</v>
      </c>
      <c r="D996" s="37">
        <v>30</v>
      </c>
      <c r="E996" s="3">
        <f t="shared" si="66"/>
        <v>0.29411764705882354</v>
      </c>
      <c r="F996" s="4" t="s">
        <v>297</v>
      </c>
      <c r="G996" s="5">
        <v>112</v>
      </c>
      <c r="H996" s="35" t="s">
        <v>606</v>
      </c>
    </row>
    <row r="997" spans="1:19" s="4" customFormat="1" ht="15" customHeight="1" x14ac:dyDescent="0.2">
      <c r="A997" s="1">
        <v>2013</v>
      </c>
      <c r="B997" s="7" t="s">
        <v>304</v>
      </c>
      <c r="C997" s="37">
        <v>135</v>
      </c>
      <c r="D997" s="37">
        <v>27</v>
      </c>
      <c r="E997" s="3">
        <f t="shared" si="66"/>
        <v>0.2</v>
      </c>
      <c r="F997" s="4" t="s">
        <v>297</v>
      </c>
      <c r="G997" s="5">
        <v>138</v>
      </c>
      <c r="H997" s="35" t="s">
        <v>77</v>
      </c>
    </row>
    <row r="998" spans="1:19" s="4" customFormat="1" ht="15" customHeight="1" x14ac:dyDescent="0.2">
      <c r="A998" s="1">
        <v>2013</v>
      </c>
      <c r="B998" s="7" t="s">
        <v>437</v>
      </c>
      <c r="C998" s="37">
        <v>20</v>
      </c>
      <c r="D998" s="37">
        <v>2</v>
      </c>
      <c r="E998" s="3">
        <f t="shared" si="66"/>
        <v>0.1</v>
      </c>
      <c r="F998" s="4" t="s">
        <v>297</v>
      </c>
      <c r="G998" s="5">
        <v>95</v>
      </c>
      <c r="H998" s="35"/>
    </row>
    <row r="999" spans="1:19" s="4" customFormat="1" ht="15" customHeight="1" x14ac:dyDescent="0.2">
      <c r="A999" s="1">
        <v>2013</v>
      </c>
      <c r="B999" s="7" t="s">
        <v>72</v>
      </c>
      <c r="C999" s="37">
        <v>32</v>
      </c>
      <c r="D999" s="37">
        <v>11</v>
      </c>
      <c r="E999" s="3">
        <f t="shared" si="66"/>
        <v>0.34375</v>
      </c>
      <c r="F999" s="4" t="s">
        <v>297</v>
      </c>
      <c r="G999" s="5">
        <v>252</v>
      </c>
      <c r="H999" s="35" t="s">
        <v>516</v>
      </c>
    </row>
    <row r="1000" spans="1:19" s="4" customFormat="1" ht="15" customHeight="1" x14ac:dyDescent="0.2">
      <c r="A1000" s="1">
        <v>2013</v>
      </c>
      <c r="B1000" s="2" t="s">
        <v>130</v>
      </c>
      <c r="C1000" s="37">
        <v>90</v>
      </c>
      <c r="D1000" s="37">
        <v>13</v>
      </c>
      <c r="E1000" s="3">
        <f t="shared" si="66"/>
        <v>0.14444444444444443</v>
      </c>
      <c r="F1000" s="4" t="s">
        <v>297</v>
      </c>
      <c r="G1000" s="5">
        <v>124</v>
      </c>
      <c r="H1000" s="77" t="s">
        <v>504</v>
      </c>
    </row>
    <row r="1001" spans="1:19" s="4" customFormat="1" ht="15" customHeight="1" x14ac:dyDescent="0.2">
      <c r="A1001" s="1">
        <v>2013</v>
      </c>
      <c r="B1001" s="7" t="s">
        <v>419</v>
      </c>
      <c r="C1001" s="37">
        <v>154</v>
      </c>
      <c r="D1001" s="37">
        <v>22</v>
      </c>
      <c r="E1001" s="3">
        <f t="shared" si="66"/>
        <v>0.14285714285714285</v>
      </c>
      <c r="F1001" s="4" t="s">
        <v>297</v>
      </c>
      <c r="G1001" s="5">
        <v>105</v>
      </c>
      <c r="H1001" s="35"/>
    </row>
    <row r="1002" spans="1:19" s="4" customFormat="1" ht="15" customHeight="1" x14ac:dyDescent="0.2">
      <c r="A1002" s="1">
        <v>2013</v>
      </c>
      <c r="B1002" s="8" t="s">
        <v>306</v>
      </c>
      <c r="C1002" s="37">
        <v>49</v>
      </c>
      <c r="D1002" s="37">
        <v>20</v>
      </c>
      <c r="E1002" s="3">
        <f t="shared" si="66"/>
        <v>0.40816326530612246</v>
      </c>
      <c r="F1002" s="4" t="s">
        <v>297</v>
      </c>
      <c r="G1002" s="5">
        <v>94</v>
      </c>
      <c r="H1002" s="35" t="s">
        <v>503</v>
      </c>
    </row>
    <row r="1003" spans="1:19" s="4" customFormat="1" ht="15" customHeight="1" x14ac:dyDescent="0.2">
      <c r="A1003" s="1">
        <v>2013</v>
      </c>
      <c r="B1003" s="8" t="s">
        <v>327</v>
      </c>
      <c r="C1003" s="37">
        <v>113</v>
      </c>
      <c r="D1003" s="37">
        <v>23</v>
      </c>
      <c r="E1003" s="3">
        <f t="shared" si="66"/>
        <v>0.20353982300884957</v>
      </c>
      <c r="F1003" s="4" t="s">
        <v>297</v>
      </c>
      <c r="G1003" s="5">
        <v>125</v>
      </c>
      <c r="H1003" s="35" t="s">
        <v>502</v>
      </c>
    </row>
    <row r="1004" spans="1:19" s="4" customFormat="1" ht="15" customHeight="1" x14ac:dyDescent="0.2">
      <c r="A1004" s="1">
        <v>2013</v>
      </c>
      <c r="B1004" s="7" t="s">
        <v>380</v>
      </c>
      <c r="C1004" s="37">
        <v>131</v>
      </c>
      <c r="D1004" s="37">
        <v>32</v>
      </c>
      <c r="E1004" s="3">
        <f t="shared" si="66"/>
        <v>0.24427480916030533</v>
      </c>
      <c r="F1004" s="4" t="s">
        <v>297</v>
      </c>
      <c r="G1004" s="5">
        <v>114</v>
      </c>
      <c r="H1004" s="35" t="s">
        <v>693</v>
      </c>
    </row>
    <row r="1005" spans="1:19" s="4" customFormat="1" ht="15" customHeight="1" x14ac:dyDescent="0.2">
      <c r="A1005" s="1">
        <v>2013</v>
      </c>
      <c r="B1005" s="8" t="s">
        <v>484</v>
      </c>
      <c r="C1005" s="37">
        <v>113</v>
      </c>
      <c r="D1005" s="37">
        <v>12</v>
      </c>
      <c r="E1005" s="3">
        <f t="shared" si="66"/>
        <v>0.10619469026548672</v>
      </c>
      <c r="F1005" s="4" t="s">
        <v>297</v>
      </c>
      <c r="G1005" s="5">
        <v>280</v>
      </c>
      <c r="H1005" s="35" t="s">
        <v>494</v>
      </c>
    </row>
    <row r="1006" spans="1:19" s="4" customFormat="1" ht="15" customHeight="1" x14ac:dyDescent="0.2">
      <c r="A1006" s="1">
        <v>2013</v>
      </c>
      <c r="B1006" s="7" t="s">
        <v>193</v>
      </c>
      <c r="C1006" s="37">
        <v>40</v>
      </c>
      <c r="D1006" s="37">
        <v>13</v>
      </c>
      <c r="E1006" s="3">
        <f t="shared" si="66"/>
        <v>0.32500000000000001</v>
      </c>
      <c r="F1006" s="4" t="s">
        <v>297</v>
      </c>
      <c r="G1006" s="5">
        <v>135</v>
      </c>
      <c r="H1006" s="35" t="s">
        <v>1268</v>
      </c>
    </row>
    <row r="1007" spans="1:19" s="4" customFormat="1" ht="15" customHeight="1" x14ac:dyDescent="0.2">
      <c r="A1007" s="1">
        <v>2012</v>
      </c>
      <c r="B1007" s="2" t="s">
        <v>49</v>
      </c>
      <c r="C1007" s="37">
        <v>291</v>
      </c>
      <c r="D1007" s="37">
        <v>90</v>
      </c>
      <c r="E1007" s="3">
        <f t="shared" si="66"/>
        <v>0.30927835051546393</v>
      </c>
      <c r="F1007" s="4" t="s">
        <v>299</v>
      </c>
      <c r="G1007" s="5">
        <v>97</v>
      </c>
      <c r="H1007" s="35"/>
      <c r="K1007" s="22"/>
      <c r="L1007" s="22"/>
      <c r="M1007" s="22"/>
      <c r="N1007" s="22"/>
      <c r="O1007" s="22"/>
      <c r="P1007" s="22"/>
      <c r="Q1007" s="22"/>
      <c r="R1007" s="22"/>
      <c r="S1007" s="22"/>
    </row>
    <row r="1008" spans="1:19" s="4" customFormat="1" ht="15" customHeight="1" x14ac:dyDescent="0.2">
      <c r="A1008" s="1">
        <v>2012</v>
      </c>
      <c r="B1008" s="7" t="s">
        <v>259</v>
      </c>
      <c r="C1008" s="37">
        <v>178</v>
      </c>
      <c r="D1008" s="37">
        <v>33</v>
      </c>
      <c r="E1008" s="3">
        <f t="shared" si="66"/>
        <v>0.1853932584269663</v>
      </c>
      <c r="F1008" s="4" t="s">
        <v>299</v>
      </c>
      <c r="G1008" s="5">
        <v>383</v>
      </c>
      <c r="H1008" s="35" t="s">
        <v>483</v>
      </c>
      <c r="K1008" s="22"/>
      <c r="L1008" s="22"/>
      <c r="M1008" s="22"/>
      <c r="N1008" s="22"/>
      <c r="O1008" s="22"/>
      <c r="P1008" s="22"/>
      <c r="Q1008" s="22"/>
      <c r="R1008" s="22"/>
      <c r="S1008" s="22"/>
    </row>
    <row r="1009" spans="1:19" s="4" customFormat="1" ht="15" customHeight="1" x14ac:dyDescent="0.2">
      <c r="A1009" s="1">
        <v>2012</v>
      </c>
      <c r="B1009" s="7" t="s">
        <v>12</v>
      </c>
      <c r="C1009" s="37">
        <v>181</v>
      </c>
      <c r="D1009" s="37">
        <v>28</v>
      </c>
      <c r="E1009" s="3">
        <f t="shared" si="66"/>
        <v>0.15469613259668508</v>
      </c>
      <c r="F1009" s="4" t="s">
        <v>299</v>
      </c>
      <c r="G1009" s="5">
        <v>137</v>
      </c>
      <c r="H1009" s="35"/>
      <c r="K1009" s="22"/>
      <c r="L1009" s="22"/>
      <c r="M1009" s="22"/>
      <c r="N1009" s="22"/>
      <c r="O1009" s="22"/>
      <c r="P1009" s="22"/>
      <c r="Q1009" s="22"/>
      <c r="R1009" s="22"/>
      <c r="S1009" s="22"/>
    </row>
    <row r="1010" spans="1:19" s="4" customFormat="1" ht="15" customHeight="1" x14ac:dyDescent="0.2">
      <c r="A1010" s="1">
        <v>2012</v>
      </c>
      <c r="B1010" s="2" t="s">
        <v>458</v>
      </c>
      <c r="C1010" s="37">
        <v>8</v>
      </c>
      <c r="D1010" s="37">
        <v>3</v>
      </c>
      <c r="E1010" s="3">
        <f t="shared" si="66"/>
        <v>0.375</v>
      </c>
      <c r="F1010" s="4" t="s">
        <v>299</v>
      </c>
      <c r="G1010" s="5"/>
      <c r="H1010" s="35"/>
      <c r="K1010" s="22"/>
      <c r="L1010" s="22"/>
      <c r="M1010" s="22"/>
      <c r="N1010" s="22"/>
      <c r="O1010" s="22"/>
      <c r="P1010" s="22"/>
      <c r="Q1010" s="22"/>
      <c r="R1010" s="22"/>
      <c r="S1010" s="22"/>
    </row>
    <row r="1011" spans="1:19" s="4" customFormat="1" ht="15" customHeight="1" x14ac:dyDescent="0.2">
      <c r="A1011" s="1">
        <v>2012</v>
      </c>
      <c r="B1011" s="7" t="s">
        <v>457</v>
      </c>
      <c r="C1011" s="37">
        <v>223</v>
      </c>
      <c r="D1011" s="37">
        <v>50</v>
      </c>
      <c r="E1011" s="3">
        <f t="shared" si="66"/>
        <v>0.22421524663677131</v>
      </c>
      <c r="F1011" s="4" t="s">
        <v>299</v>
      </c>
      <c r="G1011" s="5">
        <v>76</v>
      </c>
      <c r="H1011" s="35" t="s">
        <v>465</v>
      </c>
      <c r="K1011" s="22"/>
      <c r="L1011" s="22"/>
      <c r="M1011" s="22"/>
      <c r="N1011" s="22"/>
      <c r="O1011" s="22"/>
      <c r="P1011" s="22"/>
      <c r="Q1011" s="22"/>
      <c r="R1011" s="22"/>
      <c r="S1011" s="22"/>
    </row>
    <row r="1012" spans="1:19" s="4" customFormat="1" ht="15" customHeight="1" x14ac:dyDescent="0.2">
      <c r="A1012" s="1">
        <v>2012</v>
      </c>
      <c r="B1012" s="7" t="s">
        <v>456</v>
      </c>
      <c r="C1012" s="37">
        <v>63</v>
      </c>
      <c r="D1012" s="37">
        <v>0</v>
      </c>
      <c r="E1012" s="3">
        <f t="shared" si="66"/>
        <v>0</v>
      </c>
      <c r="F1012" s="4" t="s">
        <v>299</v>
      </c>
      <c r="G1012" s="5"/>
      <c r="H1012" s="35" t="s">
        <v>473</v>
      </c>
      <c r="K1012" s="22"/>
      <c r="L1012" s="22"/>
      <c r="M1012" s="22"/>
      <c r="N1012" s="22"/>
      <c r="O1012" s="22"/>
      <c r="P1012" s="22"/>
      <c r="Q1012" s="22"/>
      <c r="R1012" s="22"/>
      <c r="S1012" s="22"/>
    </row>
    <row r="1013" spans="1:19" s="4" customFormat="1" ht="15" customHeight="1" x14ac:dyDescent="0.2">
      <c r="A1013" s="1">
        <v>2012</v>
      </c>
      <c r="B1013" s="7" t="s">
        <v>478</v>
      </c>
      <c r="C1013" s="37">
        <v>34</v>
      </c>
      <c r="D1013" s="37">
        <v>10</v>
      </c>
      <c r="E1013" s="3">
        <f t="shared" si="66"/>
        <v>0.29411764705882354</v>
      </c>
      <c r="F1013" s="4" t="s">
        <v>299</v>
      </c>
      <c r="G1013" s="5"/>
      <c r="H1013" s="35"/>
      <c r="K1013" s="22"/>
      <c r="L1013" s="22"/>
      <c r="M1013" s="22"/>
      <c r="N1013" s="22"/>
      <c r="O1013" s="22"/>
      <c r="P1013" s="22"/>
      <c r="Q1013" s="22"/>
      <c r="R1013" s="22"/>
      <c r="S1013" s="22"/>
    </row>
    <row r="1014" spans="1:19" s="4" customFormat="1" ht="15" customHeight="1" x14ac:dyDescent="0.2">
      <c r="A1014" s="1">
        <v>2012</v>
      </c>
      <c r="B1014" s="2" t="s">
        <v>181</v>
      </c>
      <c r="C1014" s="37">
        <v>12</v>
      </c>
      <c r="D1014" s="37">
        <v>2</v>
      </c>
      <c r="E1014" s="3">
        <f t="shared" si="66"/>
        <v>0.16666666666666666</v>
      </c>
      <c r="F1014" s="4" t="s">
        <v>299</v>
      </c>
      <c r="G1014" s="5">
        <v>200</v>
      </c>
      <c r="H1014" s="35" t="s">
        <v>453</v>
      </c>
      <c r="K1014" s="22"/>
      <c r="L1014" s="22"/>
      <c r="M1014" s="22"/>
      <c r="N1014" s="22"/>
      <c r="O1014" s="22"/>
      <c r="P1014" s="22"/>
      <c r="Q1014" s="22"/>
      <c r="R1014" s="22"/>
      <c r="S1014" s="22"/>
    </row>
    <row r="1015" spans="1:19" s="4" customFormat="1" ht="15" customHeight="1" x14ac:dyDescent="0.2">
      <c r="A1015" s="1">
        <v>2012</v>
      </c>
      <c r="B1015" s="2" t="s">
        <v>404</v>
      </c>
      <c r="C1015" s="37">
        <v>46</v>
      </c>
      <c r="D1015" s="37">
        <v>12</v>
      </c>
      <c r="E1015" s="3">
        <f t="shared" si="66"/>
        <v>0.2608695652173913</v>
      </c>
      <c r="F1015" s="4" t="s">
        <v>299</v>
      </c>
      <c r="G1015" s="5">
        <v>152</v>
      </c>
      <c r="H1015" s="35"/>
      <c r="K1015" s="22"/>
      <c r="L1015" s="22"/>
      <c r="M1015" s="22"/>
      <c r="N1015" s="22"/>
      <c r="O1015" s="22"/>
      <c r="P1015" s="22"/>
      <c r="Q1015" s="22"/>
      <c r="R1015" s="22"/>
      <c r="S1015" s="22"/>
    </row>
    <row r="1016" spans="1:19" s="4" customFormat="1" ht="15" customHeight="1" x14ac:dyDescent="0.2">
      <c r="A1016" s="1">
        <v>2012</v>
      </c>
      <c r="B1016" s="2" t="s">
        <v>488</v>
      </c>
      <c r="C1016" s="37">
        <v>112</v>
      </c>
      <c r="D1016" s="37">
        <v>35</v>
      </c>
      <c r="E1016" s="3">
        <f t="shared" si="66"/>
        <v>0.3125</v>
      </c>
      <c r="F1016" s="4" t="s">
        <v>299</v>
      </c>
      <c r="G1016" s="5"/>
      <c r="H1016" s="35"/>
      <c r="K1016" s="22"/>
      <c r="L1016" s="22"/>
      <c r="M1016" s="22"/>
      <c r="N1016" s="22"/>
      <c r="O1016" s="22"/>
      <c r="P1016" s="22"/>
      <c r="Q1016" s="22"/>
      <c r="R1016" s="22"/>
      <c r="S1016" s="22"/>
    </row>
    <row r="1017" spans="1:19" s="4" customFormat="1" ht="15" customHeight="1" x14ac:dyDescent="0.2">
      <c r="A1017" s="1">
        <v>2012</v>
      </c>
      <c r="B1017" s="2" t="s">
        <v>489</v>
      </c>
      <c r="C1017" s="37">
        <v>137</v>
      </c>
      <c r="D1017" s="37">
        <v>38</v>
      </c>
      <c r="E1017" s="3">
        <f t="shared" si="66"/>
        <v>0.27737226277372262</v>
      </c>
      <c r="F1017" s="4" t="s">
        <v>299</v>
      </c>
      <c r="G1017" s="5"/>
      <c r="H1017" s="35"/>
      <c r="K1017" s="22"/>
      <c r="L1017" s="22"/>
      <c r="M1017" s="22"/>
      <c r="N1017" s="22"/>
      <c r="O1017" s="22"/>
      <c r="P1017" s="22"/>
      <c r="Q1017" s="22"/>
      <c r="R1017" s="22"/>
      <c r="S1017" s="22"/>
    </row>
    <row r="1018" spans="1:19" s="4" customFormat="1" ht="15" customHeight="1" x14ac:dyDescent="0.2">
      <c r="A1018" s="1">
        <v>2012</v>
      </c>
      <c r="B1018" s="7" t="s">
        <v>218</v>
      </c>
      <c r="C1018" s="37">
        <v>38</v>
      </c>
      <c r="D1018" s="37">
        <v>9</v>
      </c>
      <c r="E1018" s="3">
        <f t="shared" si="66"/>
        <v>0.23684210526315788</v>
      </c>
      <c r="F1018" s="4" t="s">
        <v>299</v>
      </c>
      <c r="G1018" s="5">
        <v>580</v>
      </c>
      <c r="H1018" s="35" t="s">
        <v>496</v>
      </c>
      <c r="K1018" s="22"/>
      <c r="L1018" s="22"/>
      <c r="M1018" s="22"/>
      <c r="N1018" s="22"/>
      <c r="O1018" s="22"/>
      <c r="P1018" s="22"/>
      <c r="Q1018" s="22"/>
      <c r="R1018" s="22"/>
      <c r="S1018" s="22"/>
    </row>
    <row r="1019" spans="1:19" s="4" customFormat="1" ht="15" customHeight="1" x14ac:dyDescent="0.2">
      <c r="A1019" s="1">
        <v>2012</v>
      </c>
      <c r="B1019" s="7" t="s">
        <v>442</v>
      </c>
      <c r="C1019" s="37">
        <v>158</v>
      </c>
      <c r="D1019" s="37">
        <v>45</v>
      </c>
      <c r="E1019" s="3">
        <f t="shared" si="66"/>
        <v>0.2848101265822785</v>
      </c>
      <c r="F1019" s="4" t="s">
        <v>299</v>
      </c>
      <c r="G1019" s="5">
        <v>30</v>
      </c>
      <c r="H1019" s="35" t="s">
        <v>482</v>
      </c>
      <c r="K1019" s="22"/>
      <c r="L1019" s="22"/>
      <c r="M1019" s="22"/>
      <c r="N1019" s="22"/>
      <c r="O1019" s="22"/>
      <c r="P1019" s="22"/>
      <c r="Q1019" s="22"/>
      <c r="R1019" s="22"/>
      <c r="S1019" s="22"/>
    </row>
    <row r="1020" spans="1:19" s="4" customFormat="1" ht="15" customHeight="1" x14ac:dyDescent="0.2">
      <c r="A1020" s="1">
        <v>2012</v>
      </c>
      <c r="B1020" s="7" t="s">
        <v>464</v>
      </c>
      <c r="C1020" s="37">
        <v>53</v>
      </c>
      <c r="D1020" s="37">
        <v>10</v>
      </c>
      <c r="E1020" s="3">
        <f t="shared" si="66"/>
        <v>0.18867924528301888</v>
      </c>
      <c r="F1020" s="4" t="s">
        <v>299</v>
      </c>
      <c r="G1020" s="5">
        <v>150</v>
      </c>
      <c r="H1020" s="35" t="s">
        <v>517</v>
      </c>
      <c r="K1020" s="22"/>
      <c r="L1020" s="22"/>
      <c r="M1020" s="22"/>
      <c r="N1020" s="22"/>
      <c r="O1020" s="22"/>
      <c r="P1020" s="22"/>
      <c r="Q1020" s="22"/>
      <c r="R1020" s="22"/>
      <c r="S1020" s="22"/>
    </row>
    <row r="1021" spans="1:19" s="4" customFormat="1" ht="15" customHeight="1" x14ac:dyDescent="0.2">
      <c r="A1021" s="1">
        <v>2012</v>
      </c>
      <c r="B1021" s="7" t="s">
        <v>325</v>
      </c>
      <c r="C1021" s="37">
        <v>33</v>
      </c>
      <c r="D1021" s="37">
        <v>6</v>
      </c>
      <c r="E1021" s="3">
        <f t="shared" si="66"/>
        <v>0.18181818181818182</v>
      </c>
      <c r="F1021" s="8" t="s">
        <v>384</v>
      </c>
      <c r="G1021" s="5"/>
      <c r="H1021" s="35"/>
      <c r="K1021" s="22"/>
      <c r="L1021" s="22"/>
      <c r="M1021" s="22"/>
      <c r="N1021" s="22"/>
      <c r="O1021" s="22"/>
      <c r="P1021" s="22"/>
      <c r="Q1021" s="22"/>
      <c r="R1021" s="22"/>
      <c r="S1021" s="22"/>
    </row>
    <row r="1022" spans="1:19" ht="15" customHeight="1" x14ac:dyDescent="0.2">
      <c r="A1022" s="1">
        <v>2012</v>
      </c>
      <c r="B1022" s="7" t="s">
        <v>307</v>
      </c>
      <c r="C1022" s="37">
        <v>85</v>
      </c>
      <c r="D1022" s="37">
        <v>18</v>
      </c>
      <c r="E1022" s="3">
        <f t="shared" ref="E1022:E1053" si="67">IF(ISNUMBER(D1022),D1022/C1022,"")</f>
        <v>0.21176470588235294</v>
      </c>
      <c r="F1022" s="8" t="s">
        <v>384</v>
      </c>
      <c r="I1022" s="4"/>
      <c r="J1022" s="4"/>
      <c r="K1022" s="4"/>
      <c r="L1022" s="4"/>
      <c r="M1022" s="4"/>
      <c r="N1022" s="4"/>
      <c r="O1022" s="4"/>
      <c r="P1022" s="4"/>
      <c r="Q1022" s="4"/>
      <c r="R1022" s="4"/>
      <c r="S1022" s="4"/>
    </row>
    <row r="1023" spans="1:19" ht="15" customHeight="1" x14ac:dyDescent="0.2">
      <c r="A1023" s="1">
        <v>2012</v>
      </c>
      <c r="B1023" s="2" t="s">
        <v>446</v>
      </c>
      <c r="C1023" s="37">
        <v>34</v>
      </c>
      <c r="D1023" s="37">
        <v>25</v>
      </c>
      <c r="E1023" s="3">
        <f t="shared" si="67"/>
        <v>0.73529411764705888</v>
      </c>
      <c r="F1023" s="8" t="s">
        <v>384</v>
      </c>
      <c r="I1023" s="4"/>
      <c r="J1023" s="4"/>
      <c r="K1023" s="4"/>
      <c r="L1023" s="4"/>
      <c r="M1023" s="4"/>
      <c r="N1023" s="4"/>
      <c r="O1023" s="4"/>
      <c r="P1023" s="4"/>
      <c r="Q1023" s="4"/>
      <c r="R1023" s="4"/>
      <c r="S1023" s="4"/>
    </row>
    <row r="1024" spans="1:19" ht="15" customHeight="1" x14ac:dyDescent="0.2">
      <c r="A1024" s="1">
        <v>2012</v>
      </c>
      <c r="B1024" s="7" t="s">
        <v>467</v>
      </c>
      <c r="C1024" s="37">
        <v>94</v>
      </c>
      <c r="D1024" s="37">
        <v>26</v>
      </c>
      <c r="E1024" s="3">
        <f t="shared" si="67"/>
        <v>0.27659574468085107</v>
      </c>
      <c r="F1024" s="8" t="s">
        <v>384</v>
      </c>
      <c r="I1024" s="4"/>
      <c r="J1024" s="4"/>
      <c r="K1024" s="4"/>
      <c r="L1024" s="4"/>
      <c r="M1024" s="4"/>
      <c r="N1024" s="4"/>
      <c r="O1024" s="4"/>
      <c r="P1024" s="4"/>
      <c r="Q1024" s="4"/>
      <c r="R1024" s="4"/>
      <c r="S1024" s="4"/>
    </row>
    <row r="1025" spans="1:19" ht="15" customHeight="1" x14ac:dyDescent="0.2">
      <c r="A1025" s="1">
        <v>2012</v>
      </c>
      <c r="B1025" s="2" t="s">
        <v>202</v>
      </c>
      <c r="C1025" s="37">
        <v>51</v>
      </c>
      <c r="D1025" s="37">
        <v>10</v>
      </c>
      <c r="E1025" s="3">
        <f t="shared" si="67"/>
        <v>0.19607843137254902</v>
      </c>
      <c r="F1025" s="8" t="s">
        <v>384</v>
      </c>
      <c r="G1025" s="5">
        <v>120</v>
      </c>
      <c r="I1025" s="4"/>
      <c r="J1025" s="4"/>
      <c r="K1025" s="4"/>
      <c r="L1025" s="4"/>
      <c r="M1025" s="4"/>
      <c r="N1025" s="4"/>
      <c r="O1025" s="4"/>
      <c r="P1025" s="4"/>
      <c r="Q1025" s="4"/>
      <c r="R1025" s="4"/>
      <c r="S1025" s="4"/>
    </row>
    <row r="1026" spans="1:19" ht="15" customHeight="1" x14ac:dyDescent="0.2">
      <c r="A1026" s="1">
        <v>2012</v>
      </c>
      <c r="B1026" s="2" t="s">
        <v>468</v>
      </c>
      <c r="C1026" s="37">
        <v>63</v>
      </c>
      <c r="D1026" s="37">
        <v>14</v>
      </c>
      <c r="E1026" s="3">
        <f t="shared" si="67"/>
        <v>0.22222222222222221</v>
      </c>
      <c r="F1026" s="8" t="s">
        <v>384</v>
      </c>
      <c r="I1026" s="4"/>
      <c r="J1026" s="4"/>
      <c r="K1026" s="4"/>
      <c r="L1026" s="4"/>
      <c r="M1026" s="4"/>
      <c r="N1026" s="4"/>
      <c r="O1026" s="4"/>
      <c r="P1026" s="4"/>
      <c r="Q1026" s="4"/>
      <c r="R1026" s="4"/>
      <c r="S1026" s="4"/>
    </row>
    <row r="1027" spans="1:19" ht="15" customHeight="1" x14ac:dyDescent="0.2">
      <c r="A1027" s="1">
        <v>2012</v>
      </c>
      <c r="B1027" s="2" t="s">
        <v>87</v>
      </c>
      <c r="C1027" s="37">
        <v>14</v>
      </c>
      <c r="D1027" s="37">
        <v>8</v>
      </c>
      <c r="E1027" s="3">
        <f t="shared" si="67"/>
        <v>0.5714285714285714</v>
      </c>
      <c r="F1027" s="8" t="s">
        <v>384</v>
      </c>
      <c r="I1027" s="4"/>
      <c r="J1027" s="4"/>
    </row>
    <row r="1028" spans="1:19" ht="15" customHeight="1" x14ac:dyDescent="0.2">
      <c r="A1028" s="1">
        <v>2012</v>
      </c>
      <c r="B1028" s="2" t="s">
        <v>479</v>
      </c>
      <c r="C1028" s="37">
        <v>66</v>
      </c>
      <c r="D1028" s="37">
        <v>11</v>
      </c>
      <c r="E1028" s="3">
        <f t="shared" si="67"/>
        <v>0.16666666666666666</v>
      </c>
      <c r="F1028" s="8" t="s">
        <v>384</v>
      </c>
      <c r="I1028" s="4"/>
      <c r="J1028" s="4"/>
    </row>
    <row r="1029" spans="1:19" ht="15" customHeight="1" x14ac:dyDescent="0.2">
      <c r="A1029" s="1">
        <v>2012</v>
      </c>
      <c r="B1029" s="7" t="s">
        <v>431</v>
      </c>
      <c r="C1029" s="37">
        <v>10</v>
      </c>
      <c r="D1029" s="37">
        <v>7</v>
      </c>
      <c r="E1029" s="3">
        <f t="shared" si="67"/>
        <v>0.7</v>
      </c>
      <c r="F1029" s="8" t="s">
        <v>384</v>
      </c>
      <c r="I1029" s="4"/>
      <c r="J1029" s="4" t="s">
        <v>330</v>
      </c>
    </row>
    <row r="1030" spans="1:19" ht="15" customHeight="1" x14ac:dyDescent="0.2">
      <c r="A1030" s="1">
        <v>2012</v>
      </c>
      <c r="B1030" s="7" t="s">
        <v>477</v>
      </c>
      <c r="C1030" s="37">
        <v>23</v>
      </c>
      <c r="D1030" s="37">
        <v>4</v>
      </c>
      <c r="E1030" s="3">
        <f t="shared" si="67"/>
        <v>0.17391304347826086</v>
      </c>
      <c r="F1030" s="8" t="s">
        <v>384</v>
      </c>
      <c r="I1030" s="4"/>
      <c r="J1030" s="4"/>
    </row>
    <row r="1031" spans="1:19" ht="15" customHeight="1" x14ac:dyDescent="0.2">
      <c r="A1031" s="1">
        <v>2012</v>
      </c>
      <c r="B1031" s="7" t="s">
        <v>283</v>
      </c>
      <c r="C1031" s="37">
        <v>145</v>
      </c>
      <c r="D1031" s="37">
        <v>19</v>
      </c>
      <c r="E1031" s="3">
        <f t="shared" si="67"/>
        <v>0.1310344827586207</v>
      </c>
      <c r="F1031" s="8" t="s">
        <v>384</v>
      </c>
      <c r="H1031" s="21" t="s">
        <v>481</v>
      </c>
      <c r="I1031" s="4"/>
      <c r="J1031" s="4"/>
    </row>
    <row r="1032" spans="1:19" ht="15" customHeight="1" x14ac:dyDescent="0.2">
      <c r="A1032" s="1">
        <v>2012</v>
      </c>
      <c r="B1032" s="7" t="s">
        <v>615</v>
      </c>
      <c r="C1032" s="37">
        <v>24</v>
      </c>
      <c r="D1032" s="37">
        <v>16</v>
      </c>
      <c r="E1032" s="3">
        <f t="shared" si="67"/>
        <v>0.66666666666666663</v>
      </c>
      <c r="F1032" s="8" t="s">
        <v>384</v>
      </c>
      <c r="H1032" s="21"/>
      <c r="I1032" s="4"/>
      <c r="J1032" s="4"/>
    </row>
    <row r="1033" spans="1:19" ht="15" customHeight="1" x14ac:dyDescent="0.2">
      <c r="A1033" s="1">
        <v>2012</v>
      </c>
      <c r="B1033" s="7" t="s">
        <v>616</v>
      </c>
      <c r="C1033" s="37">
        <v>16</v>
      </c>
      <c r="D1033" s="37">
        <v>10</v>
      </c>
      <c r="E1033" s="3">
        <f t="shared" si="67"/>
        <v>0.625</v>
      </c>
      <c r="F1033" s="8" t="s">
        <v>384</v>
      </c>
      <c r="H1033" s="77" t="s">
        <v>758</v>
      </c>
      <c r="I1033" s="4"/>
      <c r="J1033" s="4"/>
    </row>
    <row r="1034" spans="1:19" ht="15" customHeight="1" x14ac:dyDescent="0.2">
      <c r="A1034" s="1">
        <v>2012</v>
      </c>
      <c r="B1034" s="2" t="s">
        <v>444</v>
      </c>
      <c r="C1034" s="37">
        <v>81</v>
      </c>
      <c r="D1034" s="37">
        <v>27</v>
      </c>
      <c r="E1034" s="3">
        <f t="shared" si="67"/>
        <v>0.33333333333333331</v>
      </c>
      <c r="F1034" s="8" t="s">
        <v>384</v>
      </c>
      <c r="I1034" s="4"/>
      <c r="J1034" s="4"/>
    </row>
    <row r="1035" spans="1:19" ht="15" customHeight="1" x14ac:dyDescent="0.2">
      <c r="A1035" s="1">
        <v>2012</v>
      </c>
      <c r="B1035" s="2" t="s">
        <v>324</v>
      </c>
      <c r="C1035" s="37">
        <v>161</v>
      </c>
      <c r="D1035" s="37">
        <v>36</v>
      </c>
      <c r="E1035" s="3">
        <f t="shared" si="67"/>
        <v>0.2236024844720497</v>
      </c>
      <c r="F1035" s="8" t="s">
        <v>384</v>
      </c>
      <c r="I1035" s="4"/>
      <c r="J1035" s="4"/>
    </row>
    <row r="1036" spans="1:19" ht="15" customHeight="1" x14ac:dyDescent="0.2">
      <c r="A1036" s="1">
        <v>2012</v>
      </c>
      <c r="B1036" s="2" t="s">
        <v>61</v>
      </c>
      <c r="C1036" s="37">
        <v>72</v>
      </c>
      <c r="D1036" s="37">
        <v>17</v>
      </c>
      <c r="E1036" s="3">
        <f t="shared" si="67"/>
        <v>0.2361111111111111</v>
      </c>
      <c r="F1036" s="8" t="s">
        <v>384</v>
      </c>
      <c r="I1036" s="4"/>
      <c r="J1036" s="4"/>
    </row>
    <row r="1037" spans="1:19" ht="15" customHeight="1" x14ac:dyDescent="0.2">
      <c r="A1037" s="1">
        <v>2012</v>
      </c>
      <c r="B1037" s="8" t="s">
        <v>143</v>
      </c>
      <c r="C1037" s="37">
        <v>43</v>
      </c>
      <c r="D1037" s="37">
        <v>13</v>
      </c>
      <c r="E1037" s="3">
        <f t="shared" si="67"/>
        <v>0.30232558139534882</v>
      </c>
      <c r="F1037" s="8" t="s">
        <v>384</v>
      </c>
      <c r="I1037" s="4"/>
      <c r="J1037" s="4"/>
    </row>
    <row r="1038" spans="1:19" ht="15" customHeight="1" x14ac:dyDescent="0.2">
      <c r="A1038" s="1">
        <v>2012</v>
      </c>
      <c r="B1038" s="2" t="s">
        <v>445</v>
      </c>
      <c r="C1038" s="37">
        <v>129</v>
      </c>
      <c r="D1038" s="37">
        <v>57</v>
      </c>
      <c r="E1038" s="3">
        <f t="shared" si="67"/>
        <v>0.44186046511627908</v>
      </c>
      <c r="F1038" s="8" t="s">
        <v>384</v>
      </c>
      <c r="G1038" s="5">
        <v>132</v>
      </c>
      <c r="I1038" s="4"/>
      <c r="J1038" s="4"/>
    </row>
    <row r="1039" spans="1:19" ht="15" customHeight="1" x14ac:dyDescent="0.2">
      <c r="A1039" s="1">
        <v>2012</v>
      </c>
      <c r="B1039" s="2" t="s">
        <v>469</v>
      </c>
      <c r="C1039" s="37">
        <v>41</v>
      </c>
      <c r="D1039" s="37">
        <v>12</v>
      </c>
      <c r="E1039" s="3">
        <f t="shared" si="67"/>
        <v>0.29268292682926828</v>
      </c>
      <c r="F1039" s="8" t="s">
        <v>384</v>
      </c>
      <c r="I1039" s="4"/>
      <c r="J1039" s="4"/>
    </row>
    <row r="1040" spans="1:19" ht="15" customHeight="1" x14ac:dyDescent="0.2">
      <c r="A1040" s="1">
        <v>2012</v>
      </c>
      <c r="B1040" s="2" t="s">
        <v>443</v>
      </c>
      <c r="C1040" s="37">
        <v>45</v>
      </c>
      <c r="D1040" s="37">
        <v>20</v>
      </c>
      <c r="E1040" s="3">
        <f t="shared" si="67"/>
        <v>0.44444444444444442</v>
      </c>
      <c r="F1040" s="8" t="s">
        <v>384</v>
      </c>
      <c r="I1040" s="4"/>
      <c r="J1040" s="4"/>
    </row>
    <row r="1041" spans="1:19" ht="15" customHeight="1" x14ac:dyDescent="0.2">
      <c r="A1041" s="1">
        <v>2012</v>
      </c>
      <c r="B1041" s="8" t="s">
        <v>219</v>
      </c>
      <c r="C1041" s="37">
        <v>89</v>
      </c>
      <c r="D1041" s="37">
        <v>12</v>
      </c>
      <c r="E1041" s="3">
        <f t="shared" si="67"/>
        <v>0.1348314606741573</v>
      </c>
      <c r="F1041" s="8" t="s">
        <v>384</v>
      </c>
      <c r="G1041" s="5">
        <v>170</v>
      </c>
      <c r="H1041" s="35" t="s">
        <v>759</v>
      </c>
      <c r="I1041" s="4"/>
      <c r="J1041" s="4"/>
    </row>
    <row r="1042" spans="1:19" ht="15" customHeight="1" x14ac:dyDescent="0.2">
      <c r="A1042" s="1">
        <v>2012</v>
      </c>
      <c r="B1042" s="8" t="s">
        <v>508</v>
      </c>
      <c r="C1042" s="37">
        <v>58</v>
      </c>
      <c r="D1042" s="37">
        <v>10</v>
      </c>
      <c r="E1042" s="3">
        <f t="shared" si="67"/>
        <v>0.17241379310344829</v>
      </c>
      <c r="F1042" s="8" t="s">
        <v>250</v>
      </c>
      <c r="H1042" s="35" t="s">
        <v>510</v>
      </c>
      <c r="I1042" s="4"/>
      <c r="J1042" s="4"/>
    </row>
    <row r="1043" spans="1:19" ht="15" customHeight="1" x14ac:dyDescent="0.2">
      <c r="A1043" s="1">
        <v>2012</v>
      </c>
      <c r="B1043" s="8" t="s">
        <v>507</v>
      </c>
      <c r="C1043" s="37">
        <v>10</v>
      </c>
      <c r="D1043" s="37">
        <v>2</v>
      </c>
      <c r="E1043" s="3">
        <f t="shared" si="67"/>
        <v>0.2</v>
      </c>
      <c r="F1043" s="8" t="s">
        <v>250</v>
      </c>
      <c r="H1043" s="35" t="s">
        <v>511</v>
      </c>
      <c r="I1043" s="4"/>
      <c r="J1043" s="4"/>
    </row>
    <row r="1044" spans="1:19" ht="15" customHeight="1" x14ac:dyDescent="0.2">
      <c r="A1044" s="1">
        <v>2012</v>
      </c>
      <c r="B1044" s="8" t="s">
        <v>506</v>
      </c>
      <c r="C1044" s="37">
        <v>55</v>
      </c>
      <c r="D1044" s="37">
        <v>12</v>
      </c>
      <c r="E1044" s="3">
        <f t="shared" si="67"/>
        <v>0.21818181818181817</v>
      </c>
      <c r="F1044" s="8" t="s">
        <v>250</v>
      </c>
      <c r="H1044" s="35" t="s">
        <v>512</v>
      </c>
      <c r="I1044" s="4"/>
      <c r="J1044" s="4"/>
    </row>
    <row r="1045" spans="1:19" ht="15" customHeight="1" x14ac:dyDescent="0.2">
      <c r="A1045" s="1">
        <v>2012</v>
      </c>
      <c r="B1045" s="8" t="s">
        <v>509</v>
      </c>
      <c r="C1045" s="37">
        <v>134</v>
      </c>
      <c r="D1045" s="37">
        <v>16</v>
      </c>
      <c r="E1045" s="3">
        <f t="shared" si="67"/>
        <v>0.11940298507462686</v>
      </c>
      <c r="F1045" s="8" t="s">
        <v>250</v>
      </c>
      <c r="H1045" s="35" t="s">
        <v>513</v>
      </c>
      <c r="I1045" s="4"/>
      <c r="J1045" s="4"/>
    </row>
    <row r="1046" spans="1:19" ht="15" customHeight="1" x14ac:dyDescent="0.2">
      <c r="A1046" s="1">
        <v>2012</v>
      </c>
      <c r="B1046" s="7" t="s">
        <v>159</v>
      </c>
      <c r="C1046" s="37">
        <v>29</v>
      </c>
      <c r="D1046" s="37">
        <v>10</v>
      </c>
      <c r="E1046" s="3">
        <f t="shared" si="67"/>
        <v>0.34482758620689657</v>
      </c>
      <c r="F1046" s="8" t="s">
        <v>250</v>
      </c>
      <c r="H1046" s="35" t="s">
        <v>505</v>
      </c>
      <c r="I1046" s="4"/>
      <c r="J1046" s="4"/>
    </row>
    <row r="1047" spans="1:19" ht="15" customHeight="1" x14ac:dyDescent="0.2">
      <c r="A1047" s="1">
        <v>2012</v>
      </c>
      <c r="B1047" s="7" t="s">
        <v>31</v>
      </c>
      <c r="C1047" s="37">
        <v>232</v>
      </c>
      <c r="D1047" s="37">
        <v>43</v>
      </c>
      <c r="E1047" s="3">
        <f t="shared" si="67"/>
        <v>0.18534482758620691</v>
      </c>
      <c r="F1047" s="8" t="s">
        <v>250</v>
      </c>
      <c r="H1047" s="35" t="s">
        <v>505</v>
      </c>
      <c r="I1047" s="4"/>
      <c r="J1047" s="4"/>
    </row>
    <row r="1048" spans="1:19" ht="15" customHeight="1" x14ac:dyDescent="0.2">
      <c r="A1048" s="1">
        <v>2012</v>
      </c>
      <c r="B1048" s="4" t="s">
        <v>273</v>
      </c>
      <c r="C1048" s="37">
        <v>112</v>
      </c>
      <c r="D1048" s="37">
        <v>23</v>
      </c>
      <c r="E1048" s="3">
        <f t="shared" si="67"/>
        <v>0.20535714285714285</v>
      </c>
      <c r="F1048" s="4" t="s">
        <v>297</v>
      </c>
      <c r="G1048" s="5">
        <v>95</v>
      </c>
      <c r="H1048" s="35" t="s">
        <v>452</v>
      </c>
      <c r="I1048" s="4"/>
      <c r="J1048" s="4"/>
    </row>
    <row r="1049" spans="1:19" ht="15" customHeight="1" x14ac:dyDescent="0.2">
      <c r="A1049" s="1">
        <v>2012</v>
      </c>
      <c r="B1049" s="2" t="s">
        <v>20</v>
      </c>
      <c r="C1049" s="38">
        <v>85</v>
      </c>
      <c r="D1049" s="38">
        <v>29</v>
      </c>
      <c r="E1049" s="3">
        <f t="shared" si="67"/>
        <v>0.3411764705882353</v>
      </c>
      <c r="F1049" s="4" t="s">
        <v>58</v>
      </c>
      <c r="G1049" s="4">
        <v>150</v>
      </c>
      <c r="H1049" s="45"/>
      <c r="I1049" s="4"/>
      <c r="J1049" s="4"/>
      <c r="K1049" s="4"/>
      <c r="L1049" s="4"/>
      <c r="M1049" s="4"/>
      <c r="N1049" s="4"/>
      <c r="O1049" s="4"/>
      <c r="P1049" s="4"/>
      <c r="Q1049" s="4"/>
      <c r="R1049" s="4"/>
      <c r="S1049" s="4"/>
    </row>
    <row r="1050" spans="1:19" ht="15" customHeight="1" x14ac:dyDescent="0.2">
      <c r="A1050" s="1">
        <v>2012</v>
      </c>
      <c r="B1050" s="8" t="s">
        <v>454</v>
      </c>
      <c r="C1050" s="38">
        <v>25</v>
      </c>
      <c r="D1050" s="38">
        <v>3</v>
      </c>
      <c r="E1050" s="3">
        <f t="shared" si="67"/>
        <v>0.12</v>
      </c>
      <c r="F1050" s="4" t="s">
        <v>297</v>
      </c>
      <c r="G1050" s="4">
        <v>100</v>
      </c>
      <c r="H1050" s="45"/>
      <c r="I1050" s="4"/>
      <c r="J1050" s="4"/>
    </row>
    <row r="1051" spans="1:19" ht="15" customHeight="1" x14ac:dyDescent="0.2">
      <c r="A1051" s="1">
        <v>2012</v>
      </c>
      <c r="B1051" s="7" t="s">
        <v>316</v>
      </c>
      <c r="C1051" s="37">
        <v>24</v>
      </c>
      <c r="D1051" s="38">
        <v>8</v>
      </c>
      <c r="E1051" s="3">
        <f t="shared" si="67"/>
        <v>0.33333333333333331</v>
      </c>
      <c r="F1051" s="4" t="s">
        <v>297</v>
      </c>
      <c r="G1051" s="19">
        <v>230</v>
      </c>
      <c r="H1051" s="80" t="s">
        <v>441</v>
      </c>
      <c r="I1051" s="4"/>
      <c r="J1051" s="4"/>
    </row>
    <row r="1052" spans="1:19" ht="15" customHeight="1" x14ac:dyDescent="0.2">
      <c r="A1052" s="1">
        <v>2012</v>
      </c>
      <c r="B1052" s="8" t="s">
        <v>471</v>
      </c>
      <c r="C1052" s="37">
        <v>18</v>
      </c>
      <c r="D1052" s="38">
        <v>5</v>
      </c>
      <c r="E1052" s="3">
        <f t="shared" si="67"/>
        <v>0.27777777777777779</v>
      </c>
      <c r="F1052" s="4" t="s">
        <v>297</v>
      </c>
      <c r="G1052" s="19">
        <v>98</v>
      </c>
      <c r="H1052" s="80"/>
      <c r="I1052" s="4"/>
      <c r="J1052" s="4"/>
    </row>
    <row r="1053" spans="1:19" ht="15" customHeight="1" x14ac:dyDescent="0.2">
      <c r="A1053" s="1">
        <v>2012</v>
      </c>
      <c r="B1053" s="7" t="s">
        <v>171</v>
      </c>
      <c r="C1053" s="37">
        <v>102</v>
      </c>
      <c r="D1053" s="38">
        <v>13</v>
      </c>
      <c r="E1053" s="3">
        <f t="shared" si="67"/>
        <v>0.12745098039215685</v>
      </c>
      <c r="F1053" s="4" t="s">
        <v>297</v>
      </c>
      <c r="G1053" s="5">
        <v>100</v>
      </c>
      <c r="I1053" s="4"/>
      <c r="J1053" s="4"/>
    </row>
    <row r="1054" spans="1:19" ht="15" customHeight="1" x14ac:dyDescent="0.2">
      <c r="A1054" s="1">
        <v>2012</v>
      </c>
      <c r="B1054" s="7" t="s">
        <v>149</v>
      </c>
      <c r="C1054" s="37">
        <v>93</v>
      </c>
      <c r="D1054" s="38">
        <v>29</v>
      </c>
      <c r="E1054" s="3">
        <f t="shared" ref="E1054:E1076" si="68">IF(ISNUMBER(D1054),D1054/C1054,"")</f>
        <v>0.31182795698924731</v>
      </c>
      <c r="F1054" s="4" t="s">
        <v>297</v>
      </c>
      <c r="G1054" s="19">
        <v>101</v>
      </c>
      <c r="H1054" s="80"/>
      <c r="I1054" s="4"/>
      <c r="J1054" s="4"/>
    </row>
    <row r="1055" spans="1:19" ht="15" customHeight="1" x14ac:dyDescent="0.2">
      <c r="A1055" s="1">
        <v>2012</v>
      </c>
      <c r="B1055" s="7" t="s">
        <v>304</v>
      </c>
      <c r="C1055" s="37">
        <v>123</v>
      </c>
      <c r="D1055" s="38">
        <v>30</v>
      </c>
      <c r="E1055" s="3">
        <f t="shared" si="68"/>
        <v>0.24390243902439024</v>
      </c>
      <c r="F1055" s="4" t="s">
        <v>297</v>
      </c>
      <c r="G1055" s="19">
        <v>114</v>
      </c>
      <c r="H1055" s="80"/>
      <c r="I1055" s="4"/>
      <c r="J1055" s="4"/>
      <c r="K1055" s="4"/>
      <c r="L1055" s="4"/>
      <c r="M1055" s="4"/>
      <c r="N1055" s="4"/>
      <c r="O1055" s="4"/>
      <c r="P1055" s="4"/>
      <c r="Q1055" s="4"/>
      <c r="R1055" s="4"/>
      <c r="S1055" s="4"/>
    </row>
    <row r="1056" spans="1:19" ht="15" customHeight="1" x14ac:dyDescent="0.2">
      <c r="A1056" s="1">
        <v>2012</v>
      </c>
      <c r="B1056" s="7" t="s">
        <v>470</v>
      </c>
      <c r="C1056" s="37">
        <v>35</v>
      </c>
      <c r="D1056" s="38">
        <v>6</v>
      </c>
      <c r="E1056" s="3">
        <f t="shared" si="68"/>
        <v>0.17142857142857143</v>
      </c>
      <c r="F1056" s="4" t="s">
        <v>297</v>
      </c>
      <c r="G1056" s="19">
        <v>871</v>
      </c>
      <c r="H1056" s="80"/>
      <c r="I1056" s="4"/>
      <c r="J1056" s="4"/>
      <c r="K1056" s="4"/>
      <c r="L1056" s="4"/>
      <c r="M1056" s="4"/>
      <c r="N1056" s="4"/>
      <c r="O1056" s="4"/>
      <c r="P1056" s="4"/>
      <c r="Q1056" s="4"/>
      <c r="R1056" s="4"/>
      <c r="S1056" s="4"/>
    </row>
    <row r="1057" spans="1:19" ht="15" customHeight="1" x14ac:dyDescent="0.2">
      <c r="A1057" s="1">
        <v>2012</v>
      </c>
      <c r="B1057" s="7" t="s">
        <v>462</v>
      </c>
      <c r="C1057" s="37">
        <v>35</v>
      </c>
      <c r="D1057" s="38">
        <v>7</v>
      </c>
      <c r="E1057" s="3">
        <f t="shared" si="68"/>
        <v>0.2</v>
      </c>
      <c r="F1057" s="4" t="s">
        <v>297</v>
      </c>
      <c r="G1057" s="19">
        <v>107</v>
      </c>
      <c r="H1057" s="80" t="s">
        <v>463</v>
      </c>
      <c r="I1057" s="4"/>
      <c r="J1057" s="4"/>
      <c r="K1057" s="4"/>
      <c r="L1057" s="4"/>
      <c r="M1057" s="4"/>
      <c r="N1057" s="4"/>
      <c r="O1057" s="4"/>
      <c r="P1057" s="4"/>
      <c r="Q1057" s="4"/>
      <c r="R1057" s="4"/>
      <c r="S1057" s="4"/>
    </row>
    <row r="1058" spans="1:19" s="4" customFormat="1" ht="15" customHeight="1" x14ac:dyDescent="0.2">
      <c r="A1058" s="1">
        <v>2012</v>
      </c>
      <c r="B1058" s="7" t="s">
        <v>437</v>
      </c>
      <c r="C1058" s="38">
        <v>27</v>
      </c>
      <c r="D1058" s="38">
        <v>3</v>
      </c>
      <c r="E1058" s="3">
        <f t="shared" si="68"/>
        <v>0.1111111111111111</v>
      </c>
      <c r="F1058" s="4" t="s">
        <v>297</v>
      </c>
      <c r="G1058" s="5">
        <v>86</v>
      </c>
      <c r="H1058" s="45" t="s">
        <v>438</v>
      </c>
      <c r="K1058" s="22"/>
      <c r="L1058" s="22"/>
      <c r="M1058" s="22"/>
      <c r="N1058" s="22"/>
      <c r="O1058" s="22"/>
      <c r="P1058" s="22"/>
      <c r="Q1058" s="22"/>
      <c r="R1058" s="22"/>
      <c r="S1058" s="22"/>
    </row>
    <row r="1059" spans="1:19" s="4" customFormat="1" ht="15" customHeight="1" x14ac:dyDescent="0.2">
      <c r="A1059" s="1">
        <v>2012</v>
      </c>
      <c r="B1059" s="7" t="s">
        <v>72</v>
      </c>
      <c r="C1059" s="38">
        <v>26</v>
      </c>
      <c r="D1059" s="38">
        <v>12</v>
      </c>
      <c r="E1059" s="3">
        <f t="shared" si="68"/>
        <v>0.46153846153846156</v>
      </c>
      <c r="F1059" s="4" t="s">
        <v>297</v>
      </c>
      <c r="G1059" s="5">
        <v>546</v>
      </c>
      <c r="H1059" s="45"/>
      <c r="K1059" s="22"/>
      <c r="L1059" s="22"/>
      <c r="M1059" s="22"/>
      <c r="N1059" s="22"/>
      <c r="O1059" s="22"/>
      <c r="P1059" s="22"/>
      <c r="Q1059" s="22"/>
      <c r="R1059" s="22"/>
      <c r="S1059" s="22"/>
    </row>
    <row r="1060" spans="1:19" s="4" customFormat="1" ht="15" customHeight="1" x14ac:dyDescent="0.2">
      <c r="A1060" s="1">
        <v>2012</v>
      </c>
      <c r="B1060" s="2" t="s">
        <v>130</v>
      </c>
      <c r="C1060" s="37">
        <v>101</v>
      </c>
      <c r="D1060" s="37">
        <v>13</v>
      </c>
      <c r="E1060" s="3">
        <f t="shared" si="68"/>
        <v>0.12871287128712872</v>
      </c>
      <c r="F1060" s="4" t="s">
        <v>297</v>
      </c>
      <c r="G1060" s="5">
        <v>121</v>
      </c>
      <c r="H1060" s="35" t="s">
        <v>466</v>
      </c>
      <c r="K1060" s="22"/>
      <c r="L1060" s="22"/>
      <c r="M1060" s="22"/>
      <c r="N1060" s="22"/>
      <c r="O1060" s="22"/>
      <c r="P1060" s="22"/>
      <c r="Q1060" s="22"/>
      <c r="R1060" s="22"/>
      <c r="S1060" s="22"/>
    </row>
    <row r="1061" spans="1:19" s="4" customFormat="1" ht="15" customHeight="1" x14ac:dyDescent="0.2">
      <c r="A1061" s="1">
        <v>2012</v>
      </c>
      <c r="B1061" s="7" t="s">
        <v>419</v>
      </c>
      <c r="C1061" s="37">
        <v>143</v>
      </c>
      <c r="D1061" s="37">
        <v>32</v>
      </c>
      <c r="E1061" s="3">
        <f t="shared" si="68"/>
        <v>0.22377622377622378</v>
      </c>
      <c r="F1061" s="4" t="s">
        <v>297</v>
      </c>
      <c r="G1061" s="5">
        <v>105</v>
      </c>
      <c r="H1061" s="35"/>
      <c r="K1061" s="22"/>
      <c r="L1061" s="22"/>
      <c r="M1061" s="22"/>
      <c r="N1061" s="22"/>
      <c r="O1061" s="22"/>
      <c r="P1061" s="22"/>
      <c r="Q1061" s="22"/>
      <c r="R1061" s="22"/>
      <c r="S1061" s="22"/>
    </row>
    <row r="1062" spans="1:19" s="4" customFormat="1" ht="15" customHeight="1" x14ac:dyDescent="0.2">
      <c r="A1062" s="1">
        <v>2012</v>
      </c>
      <c r="B1062" s="8" t="s">
        <v>306</v>
      </c>
      <c r="C1062" s="37">
        <v>42</v>
      </c>
      <c r="D1062" s="37">
        <v>7</v>
      </c>
      <c r="E1062" s="3">
        <f t="shared" si="68"/>
        <v>0.16666666666666666</v>
      </c>
      <c r="F1062" s="4" t="s">
        <v>297</v>
      </c>
      <c r="G1062" s="5">
        <v>85</v>
      </c>
      <c r="H1062" s="35" t="s">
        <v>450</v>
      </c>
      <c r="K1062" s="22"/>
      <c r="L1062" s="22"/>
      <c r="M1062" s="22"/>
      <c r="N1062" s="22"/>
      <c r="O1062" s="22"/>
      <c r="P1062" s="22"/>
      <c r="Q1062" s="22"/>
      <c r="R1062" s="22"/>
      <c r="S1062" s="22"/>
    </row>
    <row r="1063" spans="1:19" s="4" customFormat="1" ht="15" customHeight="1" x14ac:dyDescent="0.2">
      <c r="A1063" s="1">
        <v>2012</v>
      </c>
      <c r="B1063" s="8" t="s">
        <v>416</v>
      </c>
      <c r="C1063" s="37">
        <v>90</v>
      </c>
      <c r="D1063" s="37">
        <v>12</v>
      </c>
      <c r="E1063" s="3">
        <f t="shared" si="68"/>
        <v>0.13333333333333333</v>
      </c>
      <c r="F1063" s="4" t="s">
        <v>297</v>
      </c>
      <c r="G1063" s="5">
        <v>112</v>
      </c>
      <c r="H1063" s="45" t="s">
        <v>451</v>
      </c>
      <c r="K1063" s="22"/>
      <c r="L1063" s="22"/>
      <c r="M1063" s="22"/>
      <c r="N1063" s="22"/>
      <c r="O1063" s="22"/>
      <c r="P1063" s="22"/>
      <c r="Q1063" s="22"/>
      <c r="R1063" s="22"/>
      <c r="S1063" s="22"/>
    </row>
    <row r="1064" spans="1:19" s="4" customFormat="1" ht="15" customHeight="1" x14ac:dyDescent="0.2">
      <c r="A1064" s="1">
        <v>2012</v>
      </c>
      <c r="B1064" s="7" t="s">
        <v>380</v>
      </c>
      <c r="C1064" s="37">
        <v>140</v>
      </c>
      <c r="D1064" s="37">
        <v>19</v>
      </c>
      <c r="E1064" s="3">
        <f t="shared" si="68"/>
        <v>0.1357142857142857</v>
      </c>
      <c r="F1064" s="4" t="s">
        <v>297</v>
      </c>
      <c r="G1064" s="5">
        <v>101</v>
      </c>
      <c r="H1064" s="45" t="s">
        <v>461</v>
      </c>
      <c r="K1064" s="22"/>
      <c r="L1064" s="22"/>
      <c r="M1064" s="22"/>
      <c r="N1064" s="22"/>
      <c r="O1064" s="22"/>
      <c r="P1064" s="22"/>
      <c r="Q1064" s="22"/>
      <c r="R1064" s="22"/>
      <c r="S1064" s="22"/>
    </row>
    <row r="1065" spans="1:19" s="4" customFormat="1" ht="15" customHeight="1" x14ac:dyDescent="0.2">
      <c r="A1065" s="1">
        <v>2012</v>
      </c>
      <c r="B1065" s="7" t="s">
        <v>193</v>
      </c>
      <c r="C1065" s="37">
        <v>41</v>
      </c>
      <c r="D1065" s="37">
        <v>13</v>
      </c>
      <c r="E1065" s="3">
        <f t="shared" si="68"/>
        <v>0.31707317073170732</v>
      </c>
      <c r="F1065" s="4" t="s">
        <v>297</v>
      </c>
      <c r="G1065" s="5">
        <v>91</v>
      </c>
      <c r="H1065" s="45"/>
      <c r="K1065" s="22"/>
      <c r="L1065" s="22"/>
      <c r="M1065" s="22"/>
      <c r="N1065" s="22"/>
      <c r="O1065" s="22"/>
      <c r="P1065" s="22"/>
      <c r="Q1065" s="22"/>
      <c r="R1065" s="22"/>
      <c r="S1065" s="22"/>
    </row>
    <row r="1066" spans="1:19" s="4" customFormat="1" ht="15" customHeight="1" x14ac:dyDescent="0.2">
      <c r="A1066" s="1">
        <v>2012</v>
      </c>
      <c r="B1066" s="2" t="s">
        <v>220</v>
      </c>
      <c r="C1066" s="37">
        <v>21</v>
      </c>
      <c r="D1066" s="37">
        <v>1</v>
      </c>
      <c r="E1066" s="3">
        <f t="shared" si="68"/>
        <v>4.7619047619047616E-2</v>
      </c>
      <c r="F1066" s="4" t="s">
        <v>297</v>
      </c>
      <c r="G1066" s="5">
        <v>150</v>
      </c>
      <c r="H1066" s="45" t="s">
        <v>491</v>
      </c>
      <c r="K1066" s="22"/>
      <c r="L1066" s="22"/>
      <c r="M1066" s="22"/>
      <c r="N1066" s="22"/>
      <c r="O1066" s="22"/>
      <c r="P1066" s="22"/>
      <c r="Q1066" s="22"/>
      <c r="R1066" s="22"/>
      <c r="S1066" s="22"/>
    </row>
    <row r="1067" spans="1:19" s="4" customFormat="1" ht="15" customHeight="1" x14ac:dyDescent="0.2">
      <c r="A1067" s="1">
        <v>2011</v>
      </c>
      <c r="B1067" s="2" t="s">
        <v>49</v>
      </c>
      <c r="C1067" s="38">
        <v>278</v>
      </c>
      <c r="D1067" s="38">
        <v>63</v>
      </c>
      <c r="E1067" s="3">
        <f t="shared" si="68"/>
        <v>0.22661870503597123</v>
      </c>
      <c r="F1067" s="4" t="s">
        <v>299</v>
      </c>
      <c r="G1067" s="5">
        <v>101</v>
      </c>
      <c r="H1067" s="45"/>
      <c r="K1067" s="22"/>
      <c r="L1067" s="22"/>
      <c r="M1067" s="22"/>
      <c r="N1067" s="22"/>
      <c r="O1067" s="22"/>
      <c r="P1067" s="22"/>
      <c r="Q1067" s="22"/>
      <c r="R1067" s="22"/>
      <c r="S1067" s="22"/>
    </row>
    <row r="1068" spans="1:19" s="4" customFormat="1" ht="15" customHeight="1" x14ac:dyDescent="0.2">
      <c r="A1068" s="1">
        <v>2011</v>
      </c>
      <c r="B1068" s="7" t="s">
        <v>217</v>
      </c>
      <c r="C1068" s="38">
        <v>163</v>
      </c>
      <c r="D1068" s="38">
        <v>31</v>
      </c>
      <c r="E1068" s="3">
        <f t="shared" si="68"/>
        <v>0.19018404907975461</v>
      </c>
      <c r="F1068" s="4" t="s">
        <v>299</v>
      </c>
      <c r="G1068" s="5"/>
      <c r="H1068" s="77"/>
      <c r="K1068" s="22"/>
      <c r="L1068" s="22"/>
      <c r="M1068" s="22"/>
      <c r="N1068" s="22"/>
      <c r="O1068" s="22"/>
      <c r="P1068" s="22"/>
      <c r="Q1068" s="22"/>
      <c r="R1068" s="22"/>
      <c r="S1068" s="22"/>
    </row>
    <row r="1069" spans="1:19" s="4" customFormat="1" ht="15" customHeight="1" x14ac:dyDescent="0.2">
      <c r="A1069" s="1">
        <v>2011</v>
      </c>
      <c r="B1069" s="7" t="s">
        <v>12</v>
      </c>
      <c r="C1069" s="38">
        <v>199</v>
      </c>
      <c r="D1069" s="38">
        <v>33</v>
      </c>
      <c r="E1069" s="3">
        <f t="shared" si="68"/>
        <v>0.16582914572864321</v>
      </c>
      <c r="F1069" s="4" t="s">
        <v>299</v>
      </c>
      <c r="G1069" s="5">
        <v>134</v>
      </c>
      <c r="H1069" s="81"/>
      <c r="K1069" s="22"/>
      <c r="L1069" s="22"/>
      <c r="M1069" s="22"/>
      <c r="N1069" s="22"/>
      <c r="O1069" s="22"/>
      <c r="P1069" s="22"/>
      <c r="Q1069" s="22"/>
      <c r="R1069" s="22"/>
      <c r="S1069" s="22"/>
    </row>
    <row r="1070" spans="1:19" s="4" customFormat="1" ht="15" customHeight="1" x14ac:dyDescent="0.2">
      <c r="A1070" s="16">
        <v>2011</v>
      </c>
      <c r="B1070" s="7" t="s">
        <v>160</v>
      </c>
      <c r="C1070" s="38">
        <v>224</v>
      </c>
      <c r="D1070" s="38">
        <v>67</v>
      </c>
      <c r="E1070" s="18">
        <f t="shared" si="68"/>
        <v>0.29910714285714285</v>
      </c>
      <c r="F1070" s="8" t="s">
        <v>299</v>
      </c>
      <c r="G1070" s="19">
        <v>80</v>
      </c>
      <c r="H1070" s="45" t="s">
        <v>178</v>
      </c>
    </row>
    <row r="1071" spans="1:19" s="4" customFormat="1" ht="15" customHeight="1" x14ac:dyDescent="0.2">
      <c r="A1071" s="1">
        <v>2011</v>
      </c>
      <c r="B1071" s="7" t="s">
        <v>329</v>
      </c>
      <c r="C1071" s="38">
        <v>61</v>
      </c>
      <c r="D1071" s="38">
        <v>21</v>
      </c>
      <c r="E1071" s="18">
        <f t="shared" si="68"/>
        <v>0.34426229508196721</v>
      </c>
      <c r="F1071" s="8" t="s">
        <v>299</v>
      </c>
      <c r="G1071" s="19">
        <v>59</v>
      </c>
      <c r="H1071" s="45" t="s">
        <v>415</v>
      </c>
      <c r="K1071" s="22"/>
      <c r="L1071" s="22"/>
      <c r="M1071" s="22"/>
      <c r="N1071" s="22"/>
      <c r="O1071" s="22"/>
      <c r="P1071" s="22"/>
      <c r="Q1071" s="22"/>
      <c r="R1071" s="22"/>
      <c r="S1071" s="22"/>
    </row>
    <row r="1072" spans="1:19" s="4" customFormat="1" ht="15" customHeight="1" x14ac:dyDescent="0.2">
      <c r="A1072" s="1">
        <v>2011</v>
      </c>
      <c r="B1072" s="2" t="s">
        <v>181</v>
      </c>
      <c r="C1072" s="38">
        <v>16</v>
      </c>
      <c r="D1072" s="38">
        <v>3</v>
      </c>
      <c r="E1072" s="3">
        <f t="shared" si="68"/>
        <v>0.1875</v>
      </c>
      <c r="F1072" s="4" t="s">
        <v>299</v>
      </c>
      <c r="G1072" s="5">
        <v>195</v>
      </c>
      <c r="H1072" s="81"/>
      <c r="K1072" s="22"/>
      <c r="L1072" s="22"/>
      <c r="M1072" s="22"/>
      <c r="N1072" s="22"/>
      <c r="O1072" s="22"/>
      <c r="P1072" s="22"/>
      <c r="Q1072" s="22"/>
      <c r="R1072" s="22"/>
      <c r="S1072" s="22"/>
    </row>
    <row r="1073" spans="1:19" s="4" customFormat="1" ht="15" customHeight="1" x14ac:dyDescent="0.2">
      <c r="A1073" s="1">
        <v>2011</v>
      </c>
      <c r="B1073" s="2" t="s">
        <v>404</v>
      </c>
      <c r="C1073" s="38">
        <v>36</v>
      </c>
      <c r="D1073" s="38">
        <v>3</v>
      </c>
      <c r="E1073" s="3">
        <f t="shared" si="68"/>
        <v>8.3333333333333329E-2</v>
      </c>
      <c r="F1073" s="4" t="s">
        <v>299</v>
      </c>
      <c r="G1073" s="5">
        <v>223</v>
      </c>
      <c r="H1073" s="81" t="s">
        <v>294</v>
      </c>
      <c r="K1073" s="22"/>
      <c r="L1073" s="22"/>
      <c r="M1073" s="22"/>
      <c r="N1073" s="22"/>
      <c r="O1073" s="22"/>
      <c r="P1073" s="22"/>
      <c r="Q1073" s="22"/>
      <c r="R1073" s="22"/>
      <c r="S1073" s="22"/>
    </row>
    <row r="1074" spans="1:19" s="4" customFormat="1" ht="15" customHeight="1" x14ac:dyDescent="0.2">
      <c r="A1074" s="1">
        <v>2011</v>
      </c>
      <c r="B1074" s="7" t="s">
        <v>218</v>
      </c>
      <c r="C1074" s="38">
        <v>48</v>
      </c>
      <c r="D1074" s="38">
        <v>10</v>
      </c>
      <c r="E1074" s="3">
        <f t="shared" si="68"/>
        <v>0.20833333333333334</v>
      </c>
      <c r="F1074" s="4" t="s">
        <v>299</v>
      </c>
      <c r="G1074" s="5"/>
      <c r="H1074" s="45" t="s">
        <v>459</v>
      </c>
      <c r="K1074" s="22"/>
      <c r="L1074" s="22"/>
      <c r="M1074" s="22"/>
      <c r="N1074" s="22"/>
      <c r="O1074" s="22"/>
      <c r="P1074" s="22"/>
      <c r="Q1074" s="22"/>
      <c r="R1074" s="22"/>
      <c r="S1074" s="22"/>
    </row>
    <row r="1075" spans="1:19" s="4" customFormat="1" ht="15" customHeight="1" x14ac:dyDescent="0.2">
      <c r="A1075" s="1">
        <v>2011</v>
      </c>
      <c r="B1075" s="7" t="s">
        <v>182</v>
      </c>
      <c r="C1075" s="38">
        <v>152</v>
      </c>
      <c r="D1075" s="38">
        <v>32</v>
      </c>
      <c r="E1075" s="3">
        <f t="shared" si="68"/>
        <v>0.21052631578947367</v>
      </c>
      <c r="F1075" s="4" t="s">
        <v>299</v>
      </c>
      <c r="G1075" s="5"/>
      <c r="H1075" s="81" t="s">
        <v>179</v>
      </c>
      <c r="K1075" s="22"/>
      <c r="L1075" s="22"/>
      <c r="M1075" s="22"/>
      <c r="N1075" s="22"/>
      <c r="O1075" s="22"/>
      <c r="P1075" s="22"/>
      <c r="Q1075" s="22"/>
      <c r="R1075" s="22"/>
      <c r="S1075" s="22"/>
    </row>
    <row r="1076" spans="1:19" ht="15" customHeight="1" x14ac:dyDescent="0.2">
      <c r="A1076" s="1">
        <v>2011</v>
      </c>
      <c r="B1076" s="7" t="s">
        <v>239</v>
      </c>
      <c r="C1076" s="38">
        <v>75</v>
      </c>
      <c r="D1076" s="38">
        <v>19</v>
      </c>
      <c r="E1076" s="3">
        <f t="shared" si="68"/>
        <v>0.25333333333333335</v>
      </c>
      <c r="F1076" s="4" t="s">
        <v>499</v>
      </c>
      <c r="G1076" s="5">
        <v>185</v>
      </c>
      <c r="H1076" s="81" t="s">
        <v>434</v>
      </c>
      <c r="I1076" s="4"/>
      <c r="J1076" s="4"/>
    </row>
    <row r="1077" spans="1:19" ht="15" customHeight="1" x14ac:dyDescent="0.2">
      <c r="A1077" s="16">
        <v>2011</v>
      </c>
      <c r="B1077" s="7" t="s">
        <v>13</v>
      </c>
      <c r="C1077" s="38">
        <v>74</v>
      </c>
      <c r="D1077" s="38">
        <v>18</v>
      </c>
      <c r="E1077" s="18">
        <v>0.24324324324324301</v>
      </c>
      <c r="F1077" s="4" t="s">
        <v>499</v>
      </c>
      <c r="G1077" s="19"/>
      <c r="H1077" s="45"/>
      <c r="I1077" s="4"/>
      <c r="J1077" s="4"/>
    </row>
    <row r="1078" spans="1:19" ht="15" customHeight="1" x14ac:dyDescent="0.2">
      <c r="A1078" s="1">
        <v>2011</v>
      </c>
      <c r="B1078" s="7" t="s">
        <v>815</v>
      </c>
      <c r="C1078" s="38">
        <v>23</v>
      </c>
      <c r="D1078" s="38">
        <v>5</v>
      </c>
      <c r="E1078" s="3">
        <f t="shared" ref="E1078:E1109" si="69">IF(ISNUMBER(D1078),D1078/C1078,"")</f>
        <v>0.21739130434782608</v>
      </c>
      <c r="F1078" s="4" t="s">
        <v>499</v>
      </c>
      <c r="G1078" s="19">
        <v>32</v>
      </c>
      <c r="H1078" s="80" t="s">
        <v>108</v>
      </c>
      <c r="I1078" s="4"/>
      <c r="J1078" s="4"/>
    </row>
    <row r="1079" spans="1:19" ht="15" customHeight="1" x14ac:dyDescent="0.2">
      <c r="A1079" s="1">
        <v>2011</v>
      </c>
      <c r="B1079" s="7" t="s">
        <v>129</v>
      </c>
      <c r="C1079" s="38">
        <v>10</v>
      </c>
      <c r="D1079" s="38">
        <v>2</v>
      </c>
      <c r="E1079" s="3">
        <f t="shared" si="69"/>
        <v>0.2</v>
      </c>
      <c r="F1079" s="4" t="s">
        <v>499</v>
      </c>
      <c r="G1079" s="19">
        <v>10</v>
      </c>
      <c r="H1079" s="80" t="s">
        <v>108</v>
      </c>
      <c r="I1079" s="4"/>
      <c r="J1079" s="4"/>
    </row>
    <row r="1080" spans="1:19" ht="15" customHeight="1" x14ac:dyDescent="0.2">
      <c r="A1080" s="1">
        <v>2011</v>
      </c>
      <c r="B1080" s="7" t="s">
        <v>18</v>
      </c>
      <c r="C1080" s="38">
        <v>37</v>
      </c>
      <c r="D1080" s="38">
        <v>12</v>
      </c>
      <c r="E1080" s="3">
        <f t="shared" si="69"/>
        <v>0.32432432432432434</v>
      </c>
      <c r="F1080" s="8" t="s">
        <v>384</v>
      </c>
      <c r="I1080" s="4"/>
      <c r="J1080" s="4"/>
    </row>
    <row r="1081" spans="1:19" ht="15" customHeight="1" x14ac:dyDescent="0.2">
      <c r="A1081" s="1">
        <v>2011</v>
      </c>
      <c r="B1081" s="7" t="s">
        <v>361</v>
      </c>
      <c r="C1081" s="38">
        <v>88</v>
      </c>
      <c r="D1081" s="38">
        <v>18</v>
      </c>
      <c r="E1081" s="3">
        <f t="shared" si="69"/>
        <v>0.20454545454545456</v>
      </c>
      <c r="F1081" s="8" t="s">
        <v>384</v>
      </c>
      <c r="I1081" s="4"/>
      <c r="J1081" s="4"/>
    </row>
    <row r="1082" spans="1:19" ht="15" customHeight="1" x14ac:dyDescent="0.2">
      <c r="A1082" s="1">
        <v>2011</v>
      </c>
      <c r="B1082" s="7" t="s">
        <v>163</v>
      </c>
      <c r="C1082" s="38">
        <v>50</v>
      </c>
      <c r="D1082" s="38">
        <v>16</v>
      </c>
      <c r="E1082" s="3">
        <f t="shared" si="69"/>
        <v>0.32</v>
      </c>
      <c r="F1082" s="8" t="s">
        <v>384</v>
      </c>
      <c r="I1082" s="4"/>
      <c r="J1082" s="4"/>
    </row>
    <row r="1083" spans="1:19" ht="15" customHeight="1" x14ac:dyDescent="0.2">
      <c r="A1083" s="1">
        <v>2011</v>
      </c>
      <c r="B1083" s="2" t="s">
        <v>357</v>
      </c>
      <c r="C1083" s="38">
        <v>62</v>
      </c>
      <c r="D1083" s="38">
        <v>18</v>
      </c>
      <c r="E1083" s="3">
        <f t="shared" si="69"/>
        <v>0.29032258064516131</v>
      </c>
      <c r="F1083" s="8" t="s">
        <v>384</v>
      </c>
      <c r="H1083" s="45"/>
      <c r="I1083" s="4"/>
      <c r="J1083" s="4"/>
    </row>
    <row r="1084" spans="1:19" ht="15" customHeight="1" x14ac:dyDescent="0.2">
      <c r="A1084" s="1">
        <v>2011</v>
      </c>
      <c r="B1084" s="7" t="s">
        <v>358</v>
      </c>
      <c r="C1084" s="38">
        <v>54</v>
      </c>
      <c r="D1084" s="38">
        <v>8</v>
      </c>
      <c r="E1084" s="3">
        <f t="shared" si="69"/>
        <v>0.14814814814814814</v>
      </c>
      <c r="F1084" s="8" t="s">
        <v>384</v>
      </c>
      <c r="H1084" s="45"/>
      <c r="I1084" s="4"/>
      <c r="J1084" s="4"/>
      <c r="K1084" s="4"/>
      <c r="L1084" s="4"/>
      <c r="M1084" s="4"/>
      <c r="N1084" s="4"/>
      <c r="O1084" s="4"/>
      <c r="P1084" s="4"/>
      <c r="Q1084" s="4"/>
      <c r="R1084" s="4"/>
      <c r="S1084" s="4"/>
    </row>
    <row r="1085" spans="1:19" ht="15" customHeight="1" x14ac:dyDescent="0.2">
      <c r="A1085" s="1">
        <v>2011</v>
      </c>
      <c r="B1085" s="2" t="s">
        <v>360</v>
      </c>
      <c r="C1085" s="38">
        <v>65</v>
      </c>
      <c r="D1085" s="38">
        <v>17</v>
      </c>
      <c r="E1085" s="3">
        <f t="shared" si="69"/>
        <v>0.26153846153846155</v>
      </c>
      <c r="F1085" s="8" t="s">
        <v>384</v>
      </c>
      <c r="H1085" s="45"/>
      <c r="I1085" s="4"/>
      <c r="J1085" s="4"/>
    </row>
    <row r="1086" spans="1:19" ht="15" customHeight="1" x14ac:dyDescent="0.2">
      <c r="A1086" s="1">
        <v>2011</v>
      </c>
      <c r="B1086" s="2" t="s">
        <v>420</v>
      </c>
      <c r="C1086" s="38">
        <v>65</v>
      </c>
      <c r="D1086" s="38">
        <v>12</v>
      </c>
      <c r="E1086" s="3">
        <f t="shared" si="69"/>
        <v>0.18461538461538463</v>
      </c>
      <c r="F1086" s="8" t="s">
        <v>384</v>
      </c>
      <c r="H1086" s="45"/>
      <c r="I1086" s="4"/>
      <c r="J1086" s="4"/>
    </row>
    <row r="1087" spans="1:19" ht="15" customHeight="1" x14ac:dyDescent="0.2">
      <c r="A1087" s="1">
        <v>2011</v>
      </c>
      <c r="B1087" s="24" t="s">
        <v>405</v>
      </c>
      <c r="C1087" s="38">
        <v>46</v>
      </c>
      <c r="D1087" s="38">
        <v>17</v>
      </c>
      <c r="E1087" s="3">
        <f t="shared" si="69"/>
        <v>0.36956521739130432</v>
      </c>
      <c r="F1087" s="8" t="s">
        <v>384</v>
      </c>
      <c r="H1087" s="45"/>
      <c r="I1087" s="4"/>
      <c r="J1087" s="4"/>
    </row>
    <row r="1088" spans="1:19" ht="15" customHeight="1" x14ac:dyDescent="0.2">
      <c r="A1088" s="1">
        <v>2011</v>
      </c>
      <c r="B1088" s="2" t="s">
        <v>390</v>
      </c>
      <c r="C1088" s="38">
        <v>21</v>
      </c>
      <c r="D1088" s="38">
        <v>9</v>
      </c>
      <c r="E1088" s="3">
        <f t="shared" si="69"/>
        <v>0.42857142857142855</v>
      </c>
      <c r="F1088" s="8" t="s">
        <v>384</v>
      </c>
      <c r="H1088" s="45"/>
      <c r="I1088" s="4"/>
      <c r="J1088" s="4"/>
    </row>
    <row r="1089" spans="1:19" ht="15" customHeight="1" x14ac:dyDescent="0.2">
      <c r="A1089" s="1">
        <v>2011</v>
      </c>
      <c r="B1089" s="2" t="s">
        <v>359</v>
      </c>
      <c r="C1089" s="38">
        <v>50</v>
      </c>
      <c r="D1089" s="38">
        <v>11</v>
      </c>
      <c r="E1089" s="3">
        <f t="shared" si="69"/>
        <v>0.22</v>
      </c>
      <c r="F1089" s="8" t="s">
        <v>384</v>
      </c>
      <c r="H1089" s="45"/>
      <c r="I1089" s="4"/>
      <c r="J1089" s="4"/>
    </row>
    <row r="1090" spans="1:19" ht="15" customHeight="1" x14ac:dyDescent="0.2">
      <c r="A1090" s="1">
        <v>2011</v>
      </c>
      <c r="B1090" s="7" t="s">
        <v>356</v>
      </c>
      <c r="C1090" s="38">
        <v>49</v>
      </c>
      <c r="D1090" s="38">
        <v>14</v>
      </c>
      <c r="E1090" s="3">
        <f t="shared" si="69"/>
        <v>0.2857142857142857</v>
      </c>
      <c r="F1090" s="8" t="s">
        <v>384</v>
      </c>
      <c r="H1090" s="45"/>
      <c r="I1090" s="4"/>
      <c r="J1090" s="4"/>
    </row>
    <row r="1091" spans="1:19" ht="15" customHeight="1" x14ac:dyDescent="0.2">
      <c r="A1091" s="1">
        <v>2011</v>
      </c>
      <c r="B1091" s="7" t="s">
        <v>431</v>
      </c>
      <c r="C1091" s="38">
        <v>33</v>
      </c>
      <c r="D1091" s="38">
        <v>9</v>
      </c>
      <c r="E1091" s="3">
        <f t="shared" si="69"/>
        <v>0.27272727272727271</v>
      </c>
      <c r="F1091" s="8" t="s">
        <v>384</v>
      </c>
      <c r="I1091" s="10"/>
      <c r="J1091" s="10"/>
    </row>
    <row r="1092" spans="1:19" ht="15" customHeight="1" x14ac:dyDescent="0.2">
      <c r="A1092" s="1">
        <v>2011</v>
      </c>
      <c r="B1092" s="7" t="s">
        <v>107</v>
      </c>
      <c r="C1092" s="38">
        <v>35</v>
      </c>
      <c r="D1092" s="38">
        <v>16</v>
      </c>
      <c r="E1092" s="3">
        <f t="shared" si="69"/>
        <v>0.45714285714285713</v>
      </c>
      <c r="F1092" s="8" t="s">
        <v>384</v>
      </c>
      <c r="I1092" s="4"/>
      <c r="J1092" s="4"/>
    </row>
    <row r="1093" spans="1:19" ht="15" customHeight="1" x14ac:dyDescent="0.2">
      <c r="A1093" s="1">
        <v>2011</v>
      </c>
      <c r="B1093" s="7" t="s">
        <v>106</v>
      </c>
      <c r="C1093" s="38">
        <v>11</v>
      </c>
      <c r="D1093" s="38">
        <v>6</v>
      </c>
      <c r="E1093" s="3">
        <f t="shared" si="69"/>
        <v>0.54545454545454541</v>
      </c>
      <c r="F1093" s="8" t="s">
        <v>384</v>
      </c>
      <c r="I1093" s="4"/>
      <c r="J1093" s="4"/>
    </row>
    <row r="1094" spans="1:19" ht="15" customHeight="1" x14ac:dyDescent="0.2">
      <c r="A1094" s="1">
        <v>2011</v>
      </c>
      <c r="B1094" s="7" t="s">
        <v>283</v>
      </c>
      <c r="C1094" s="38">
        <v>51</v>
      </c>
      <c r="D1094" s="38">
        <v>9</v>
      </c>
      <c r="E1094" s="3">
        <f t="shared" si="69"/>
        <v>0.17647058823529413</v>
      </c>
      <c r="F1094" s="8" t="s">
        <v>384</v>
      </c>
      <c r="H1094" s="45"/>
      <c r="I1094" s="4"/>
      <c r="J1094" s="4"/>
    </row>
    <row r="1095" spans="1:19" ht="15" customHeight="1" x14ac:dyDescent="0.2">
      <c r="A1095" s="1">
        <v>2011</v>
      </c>
      <c r="B1095" s="7" t="s">
        <v>615</v>
      </c>
      <c r="C1095" s="38">
        <v>90</v>
      </c>
      <c r="D1095" s="38">
        <v>26</v>
      </c>
      <c r="E1095" s="3">
        <f t="shared" si="69"/>
        <v>0.28888888888888886</v>
      </c>
      <c r="F1095" s="8" t="s">
        <v>384</v>
      </c>
      <c r="H1095" s="45"/>
      <c r="I1095" s="4"/>
      <c r="J1095" s="4"/>
    </row>
    <row r="1096" spans="1:19" ht="15" customHeight="1" x14ac:dyDescent="0.2">
      <c r="A1096" s="1">
        <v>2011</v>
      </c>
      <c r="B1096" s="7" t="s">
        <v>616</v>
      </c>
      <c r="C1096" s="38">
        <v>26</v>
      </c>
      <c r="D1096" s="38">
        <v>10</v>
      </c>
      <c r="E1096" s="3">
        <f t="shared" si="69"/>
        <v>0.38461538461538464</v>
      </c>
      <c r="F1096" s="8" t="s">
        <v>384</v>
      </c>
      <c r="H1096" s="45" t="s">
        <v>617</v>
      </c>
      <c r="I1096" s="4"/>
      <c r="J1096" s="4"/>
    </row>
    <row r="1097" spans="1:19" ht="15" customHeight="1" x14ac:dyDescent="0.2">
      <c r="A1097" s="1">
        <v>2011</v>
      </c>
      <c r="B1097" s="21" t="s">
        <v>537</v>
      </c>
      <c r="C1097" s="38">
        <v>73</v>
      </c>
      <c r="D1097" s="38">
        <v>15</v>
      </c>
      <c r="E1097" s="3">
        <f t="shared" si="69"/>
        <v>0.20547945205479451</v>
      </c>
      <c r="F1097" s="8" t="s">
        <v>384</v>
      </c>
      <c r="G1097" s="5">
        <v>88</v>
      </c>
      <c r="I1097" s="4"/>
      <c r="J1097" s="4"/>
    </row>
    <row r="1098" spans="1:19" ht="15" customHeight="1" x14ac:dyDescent="0.2">
      <c r="A1098" s="1">
        <v>2011</v>
      </c>
      <c r="B1098" s="8" t="s">
        <v>143</v>
      </c>
      <c r="C1098" s="38">
        <v>40</v>
      </c>
      <c r="D1098" s="38">
        <v>9</v>
      </c>
      <c r="E1098" s="3">
        <f t="shared" si="69"/>
        <v>0.22500000000000001</v>
      </c>
      <c r="F1098" s="8" t="s">
        <v>384</v>
      </c>
      <c r="I1098" s="4"/>
      <c r="J1098" s="4"/>
    </row>
    <row r="1099" spans="1:19" ht="15" customHeight="1" x14ac:dyDescent="0.2">
      <c r="A1099" s="1">
        <v>2011</v>
      </c>
      <c r="B1099" s="7" t="s">
        <v>334</v>
      </c>
      <c r="C1099" s="38">
        <v>41</v>
      </c>
      <c r="D1099" s="38">
        <v>11</v>
      </c>
      <c r="E1099" s="3">
        <f t="shared" si="69"/>
        <v>0.26829268292682928</v>
      </c>
      <c r="F1099" s="8" t="s">
        <v>384</v>
      </c>
      <c r="I1099" s="4"/>
      <c r="J1099" s="4"/>
    </row>
    <row r="1100" spans="1:19" ht="15" customHeight="1" x14ac:dyDescent="0.2">
      <c r="A1100" s="1">
        <v>2011</v>
      </c>
      <c r="B1100" s="7" t="s">
        <v>417</v>
      </c>
      <c r="C1100" s="38">
        <v>38</v>
      </c>
      <c r="D1100" s="38">
        <v>15</v>
      </c>
      <c r="E1100" s="3">
        <f t="shared" si="69"/>
        <v>0.39473684210526316</v>
      </c>
      <c r="F1100" s="8" t="s">
        <v>384</v>
      </c>
      <c r="H1100" s="45"/>
      <c r="I1100" s="4"/>
      <c r="J1100" s="4"/>
    </row>
    <row r="1101" spans="1:19" ht="15" customHeight="1" x14ac:dyDescent="0.2">
      <c r="A1101" s="1">
        <v>2011</v>
      </c>
      <c r="B1101" s="7" t="s">
        <v>7</v>
      </c>
      <c r="C1101" s="38">
        <v>30</v>
      </c>
      <c r="D1101" s="38">
        <v>24</v>
      </c>
      <c r="E1101" s="3">
        <f t="shared" si="69"/>
        <v>0.8</v>
      </c>
      <c r="F1101" s="8" t="s">
        <v>384</v>
      </c>
      <c r="H1101" s="45"/>
      <c r="I1101" s="4"/>
      <c r="J1101" s="4"/>
    </row>
    <row r="1102" spans="1:19" ht="15" customHeight="1" x14ac:dyDescent="0.2">
      <c r="A1102" s="1">
        <v>2011</v>
      </c>
      <c r="B1102" s="7" t="s">
        <v>379</v>
      </c>
      <c r="C1102" s="38">
        <v>58</v>
      </c>
      <c r="D1102" s="38">
        <v>11</v>
      </c>
      <c r="E1102" s="3">
        <f t="shared" si="69"/>
        <v>0.18965517241379309</v>
      </c>
      <c r="F1102" s="8" t="s">
        <v>384</v>
      </c>
      <c r="H1102" s="45"/>
      <c r="I1102" s="4"/>
      <c r="J1102" s="4"/>
    </row>
    <row r="1103" spans="1:19" ht="15" customHeight="1" x14ac:dyDescent="0.2">
      <c r="A1103" s="1">
        <v>2011</v>
      </c>
      <c r="B1103" s="7" t="s">
        <v>393</v>
      </c>
      <c r="C1103" s="38">
        <v>17</v>
      </c>
      <c r="D1103" s="38">
        <v>6</v>
      </c>
      <c r="E1103" s="3">
        <f t="shared" si="69"/>
        <v>0.35294117647058826</v>
      </c>
      <c r="F1103" s="8" t="s">
        <v>384</v>
      </c>
      <c r="I1103" s="4"/>
      <c r="J1103" s="4"/>
    </row>
    <row r="1104" spans="1:19" s="4" customFormat="1" ht="15" customHeight="1" x14ac:dyDescent="0.2">
      <c r="A1104" s="1">
        <v>2011</v>
      </c>
      <c r="B1104" s="8" t="s">
        <v>219</v>
      </c>
      <c r="C1104" s="38">
        <v>107</v>
      </c>
      <c r="D1104" s="38">
        <v>16</v>
      </c>
      <c r="E1104" s="3">
        <f t="shared" si="69"/>
        <v>0.14953271028037382</v>
      </c>
      <c r="F1104" s="8" t="s">
        <v>384</v>
      </c>
      <c r="G1104" s="5">
        <v>230</v>
      </c>
      <c r="H1104" s="35" t="s">
        <v>126</v>
      </c>
      <c r="K1104" s="22"/>
      <c r="L1104" s="22"/>
      <c r="M1104" s="22"/>
      <c r="N1104" s="22"/>
      <c r="O1104" s="22"/>
      <c r="P1104" s="22"/>
      <c r="Q1104" s="22"/>
      <c r="R1104" s="22"/>
      <c r="S1104" s="22"/>
    </row>
    <row r="1105" spans="1:19" ht="15" customHeight="1" x14ac:dyDescent="0.2">
      <c r="A1105" s="1">
        <v>2011</v>
      </c>
      <c r="B1105" s="7" t="s">
        <v>100</v>
      </c>
      <c r="C1105" s="38">
        <v>145</v>
      </c>
      <c r="D1105" s="38">
        <v>29</v>
      </c>
      <c r="E1105" s="3">
        <f t="shared" si="69"/>
        <v>0.2</v>
      </c>
      <c r="F1105" s="4" t="s">
        <v>250</v>
      </c>
      <c r="G1105" s="5">
        <v>144</v>
      </c>
      <c r="H1105" s="45" t="s">
        <v>183</v>
      </c>
      <c r="I1105" s="4"/>
      <c r="J1105" s="4"/>
    </row>
    <row r="1106" spans="1:19" ht="15" customHeight="1" x14ac:dyDescent="0.2">
      <c r="A1106" s="1">
        <v>2011</v>
      </c>
      <c r="B1106" s="7" t="s">
        <v>159</v>
      </c>
      <c r="C1106" s="38">
        <v>23</v>
      </c>
      <c r="D1106" s="38">
        <v>9</v>
      </c>
      <c r="E1106" s="3">
        <f t="shared" si="69"/>
        <v>0.39130434782608697</v>
      </c>
      <c r="F1106" s="4" t="s">
        <v>250</v>
      </c>
      <c r="G1106" s="5">
        <v>78</v>
      </c>
      <c r="H1106" s="45"/>
      <c r="I1106" s="4"/>
      <c r="J1106" s="4"/>
    </row>
    <row r="1107" spans="1:19" ht="15" customHeight="1" x14ac:dyDescent="0.2">
      <c r="A1107" s="1">
        <v>2011</v>
      </c>
      <c r="B1107" s="8" t="s">
        <v>123</v>
      </c>
      <c r="C1107" s="38">
        <v>80</v>
      </c>
      <c r="D1107" s="38">
        <v>10</v>
      </c>
      <c r="E1107" s="3">
        <f t="shared" si="69"/>
        <v>0.125</v>
      </c>
      <c r="F1107" s="8" t="s">
        <v>250</v>
      </c>
      <c r="G1107" s="5">
        <v>122</v>
      </c>
      <c r="H1107" s="45"/>
      <c r="I1107" s="4"/>
      <c r="J1107" s="4"/>
    </row>
    <row r="1108" spans="1:19" ht="15" customHeight="1" x14ac:dyDescent="0.2">
      <c r="A1108" s="1">
        <v>2011</v>
      </c>
      <c r="B1108" s="8" t="s">
        <v>67</v>
      </c>
      <c r="C1108" s="38">
        <v>91</v>
      </c>
      <c r="D1108" s="38">
        <v>12</v>
      </c>
      <c r="E1108" s="3">
        <f t="shared" si="69"/>
        <v>0.13186813186813187</v>
      </c>
      <c r="F1108" s="8" t="s">
        <v>250</v>
      </c>
      <c r="G1108" s="5">
        <v>105</v>
      </c>
      <c r="H1108" s="45"/>
      <c r="I1108" s="4"/>
      <c r="J1108" s="4"/>
    </row>
    <row r="1109" spans="1:19" ht="15" customHeight="1" x14ac:dyDescent="0.2">
      <c r="A1109" s="1">
        <v>2011</v>
      </c>
      <c r="B1109" s="7" t="s">
        <v>320</v>
      </c>
      <c r="C1109" s="38">
        <v>122</v>
      </c>
      <c r="D1109" s="38">
        <v>31</v>
      </c>
      <c r="E1109" s="3">
        <f t="shared" si="69"/>
        <v>0.25409836065573771</v>
      </c>
      <c r="F1109" s="4" t="s">
        <v>250</v>
      </c>
      <c r="G1109" s="5">
        <v>161</v>
      </c>
      <c r="H1109" s="82" t="s">
        <v>6</v>
      </c>
      <c r="I1109" s="4"/>
      <c r="J1109" s="4"/>
    </row>
    <row r="1110" spans="1:19" ht="15" customHeight="1" x14ac:dyDescent="0.2">
      <c r="A1110" s="1">
        <v>2011</v>
      </c>
      <c r="B1110" s="2" t="s">
        <v>448</v>
      </c>
      <c r="C1110" s="38">
        <v>23</v>
      </c>
      <c r="D1110" s="38">
        <v>2</v>
      </c>
      <c r="E1110" s="3">
        <f t="shared" ref="E1110:E1141" si="70">IF(ISNUMBER(D1110),D1110/C1110,"")</f>
        <v>8.6956521739130432E-2</v>
      </c>
      <c r="F1110" s="4" t="s">
        <v>297</v>
      </c>
      <c r="G1110" s="5">
        <v>1679</v>
      </c>
      <c r="H1110" s="81" t="s">
        <v>439</v>
      </c>
      <c r="I1110" s="4"/>
      <c r="J1110" s="4"/>
    </row>
    <row r="1111" spans="1:19" ht="15" customHeight="1" x14ac:dyDescent="0.2">
      <c r="A1111" s="1">
        <v>2011</v>
      </c>
      <c r="B1111" s="8" t="s">
        <v>447</v>
      </c>
      <c r="C1111" s="38">
        <v>37</v>
      </c>
      <c r="D1111" s="38">
        <v>7</v>
      </c>
      <c r="E1111" s="3">
        <f t="shared" si="70"/>
        <v>0.1891891891891892</v>
      </c>
      <c r="F1111" s="4" t="s">
        <v>297</v>
      </c>
      <c r="G1111" s="5">
        <v>292</v>
      </c>
      <c r="H1111" s="81"/>
      <c r="I1111" s="8"/>
      <c r="J1111" s="8"/>
      <c r="K1111" s="8"/>
      <c r="L1111" s="8"/>
      <c r="M1111" s="8"/>
      <c r="N1111" s="8"/>
      <c r="O1111" s="8"/>
      <c r="P1111" s="8"/>
      <c r="Q1111" s="8"/>
      <c r="R1111" s="8"/>
      <c r="S1111" s="8"/>
    </row>
    <row r="1112" spans="1:19" ht="15" customHeight="1" x14ac:dyDescent="0.2">
      <c r="A1112" s="1">
        <v>2011</v>
      </c>
      <c r="B1112" s="7" t="s">
        <v>95</v>
      </c>
      <c r="C1112" s="38">
        <v>161</v>
      </c>
      <c r="D1112" s="38">
        <v>28</v>
      </c>
      <c r="E1112" s="3">
        <f t="shared" si="70"/>
        <v>0.17391304347826086</v>
      </c>
      <c r="F1112" s="4" t="s">
        <v>297</v>
      </c>
      <c r="G1112" s="5">
        <v>187</v>
      </c>
      <c r="H1112" s="81" t="s">
        <v>440</v>
      </c>
      <c r="I1112" s="4"/>
      <c r="J1112" s="4"/>
    </row>
    <row r="1113" spans="1:19" ht="15" customHeight="1" x14ac:dyDescent="0.2">
      <c r="A1113" s="1">
        <v>2011</v>
      </c>
      <c r="B1113" s="2" t="s">
        <v>273</v>
      </c>
      <c r="C1113" s="38">
        <v>92</v>
      </c>
      <c r="D1113" s="38">
        <v>18</v>
      </c>
      <c r="E1113" s="3">
        <f t="shared" si="70"/>
        <v>0.19565217391304349</v>
      </c>
      <c r="F1113" s="4" t="s">
        <v>297</v>
      </c>
      <c r="G1113" s="5">
        <v>89</v>
      </c>
      <c r="H1113" s="81" t="s">
        <v>386</v>
      </c>
      <c r="I1113" s="20"/>
      <c r="J1113" s="20"/>
      <c r="K1113" s="25"/>
      <c r="L1113" s="25"/>
      <c r="M1113" s="25"/>
      <c r="N1113" s="25"/>
      <c r="O1113" s="25"/>
      <c r="P1113" s="25"/>
      <c r="Q1113" s="25"/>
      <c r="R1113" s="25"/>
      <c r="S1113" s="25"/>
    </row>
    <row r="1114" spans="1:19" ht="15" customHeight="1" x14ac:dyDescent="0.2">
      <c r="A1114" s="1">
        <v>2011</v>
      </c>
      <c r="B1114" s="2" t="s">
        <v>20</v>
      </c>
      <c r="C1114" s="38">
        <v>80</v>
      </c>
      <c r="D1114" s="38">
        <v>27</v>
      </c>
      <c r="E1114" s="3">
        <f t="shared" si="70"/>
        <v>0.33750000000000002</v>
      </c>
      <c r="F1114" s="4" t="s">
        <v>58</v>
      </c>
      <c r="G1114" s="4">
        <v>154</v>
      </c>
      <c r="H1114" s="45" t="s">
        <v>371</v>
      </c>
      <c r="I1114" s="4"/>
      <c r="J1114" s="4"/>
      <c r="K1114" s="4"/>
      <c r="L1114" s="4"/>
      <c r="M1114" s="4"/>
      <c r="N1114" s="4"/>
      <c r="O1114" s="4"/>
      <c r="P1114" s="4"/>
      <c r="Q1114" s="4"/>
      <c r="R1114" s="4"/>
      <c r="S1114" s="4"/>
    </row>
    <row r="1115" spans="1:19" ht="15" customHeight="1" x14ac:dyDescent="0.2">
      <c r="A1115" s="1">
        <v>2011</v>
      </c>
      <c r="B1115" s="7" t="s">
        <v>418</v>
      </c>
      <c r="C1115" s="38">
        <v>24</v>
      </c>
      <c r="D1115" s="38">
        <v>9</v>
      </c>
      <c r="E1115" s="3">
        <f t="shared" si="70"/>
        <v>0.375</v>
      </c>
      <c r="F1115" s="4" t="s">
        <v>297</v>
      </c>
      <c r="G1115" s="5">
        <v>65</v>
      </c>
      <c r="H1115" s="45"/>
      <c r="I1115" s="4"/>
      <c r="J1115" s="4"/>
      <c r="K1115" s="4"/>
      <c r="L1115" s="4"/>
      <c r="M1115" s="4"/>
      <c r="N1115" s="4"/>
      <c r="O1115" s="4"/>
      <c r="P1115" s="4"/>
      <c r="Q1115" s="4"/>
      <c r="R1115" s="4"/>
      <c r="S1115" s="4"/>
    </row>
    <row r="1116" spans="1:19" ht="15" customHeight="1" x14ac:dyDescent="0.2">
      <c r="A1116" s="1">
        <v>2011</v>
      </c>
      <c r="B1116" s="7" t="s">
        <v>403</v>
      </c>
      <c r="C1116" s="38">
        <v>17</v>
      </c>
      <c r="D1116" s="38">
        <v>5</v>
      </c>
      <c r="E1116" s="3">
        <f t="shared" si="70"/>
        <v>0.29411764705882354</v>
      </c>
      <c r="F1116" s="4" t="s">
        <v>297</v>
      </c>
      <c r="G1116" s="5">
        <v>119</v>
      </c>
      <c r="H1116" s="81"/>
      <c r="I1116" s="4"/>
      <c r="J1116" s="4"/>
    </row>
    <row r="1117" spans="1:19" ht="15" customHeight="1" x14ac:dyDescent="0.2">
      <c r="A1117" s="1">
        <v>2011</v>
      </c>
      <c r="B1117" s="7" t="s">
        <v>171</v>
      </c>
      <c r="C1117" s="37">
        <v>123</v>
      </c>
      <c r="D1117" s="38">
        <v>26</v>
      </c>
      <c r="E1117" s="3">
        <f t="shared" si="70"/>
        <v>0.21138211382113822</v>
      </c>
      <c r="F1117" s="4" t="s">
        <v>297</v>
      </c>
      <c r="G1117" s="19">
        <v>117</v>
      </c>
      <c r="H1117" s="80"/>
      <c r="I1117" s="4"/>
      <c r="J1117" s="4"/>
    </row>
    <row r="1118" spans="1:19" ht="15" customHeight="1" x14ac:dyDescent="0.2">
      <c r="A1118" s="1">
        <v>2011</v>
      </c>
      <c r="B1118" s="7" t="s">
        <v>149</v>
      </c>
      <c r="C1118" s="38">
        <v>98</v>
      </c>
      <c r="D1118" s="38">
        <v>21</v>
      </c>
      <c r="E1118" s="3">
        <f t="shared" si="70"/>
        <v>0.21428571428571427</v>
      </c>
      <c r="F1118" s="4" t="s">
        <v>297</v>
      </c>
      <c r="G1118" s="5">
        <v>105</v>
      </c>
      <c r="H1118" s="45"/>
      <c r="I1118" s="4"/>
      <c r="J1118" s="4"/>
    </row>
    <row r="1119" spans="1:19" ht="15" customHeight="1" x14ac:dyDescent="0.2">
      <c r="A1119" s="1">
        <v>2011</v>
      </c>
      <c r="B1119" s="7" t="s">
        <v>304</v>
      </c>
      <c r="C1119" s="38">
        <v>128</v>
      </c>
      <c r="D1119" s="38">
        <v>20</v>
      </c>
      <c r="E1119" s="3">
        <f t="shared" si="70"/>
        <v>0.15625</v>
      </c>
      <c r="F1119" s="4" t="s">
        <v>297</v>
      </c>
      <c r="G1119" s="5">
        <v>93</v>
      </c>
      <c r="H1119" s="45"/>
      <c r="I1119" s="4"/>
      <c r="J1119" s="4"/>
    </row>
    <row r="1120" spans="1:19" ht="15" customHeight="1" x14ac:dyDescent="0.2">
      <c r="A1120" s="1">
        <v>2011</v>
      </c>
      <c r="B1120" s="7" t="s">
        <v>382</v>
      </c>
      <c r="C1120" s="38">
        <v>32</v>
      </c>
      <c r="D1120" s="38">
        <v>5</v>
      </c>
      <c r="E1120" s="3">
        <f t="shared" si="70"/>
        <v>0.15625</v>
      </c>
      <c r="F1120" s="4" t="s">
        <v>297</v>
      </c>
      <c r="G1120" s="5">
        <v>42</v>
      </c>
      <c r="H1120" s="81"/>
      <c r="I1120" s="4"/>
      <c r="J1120" s="4"/>
    </row>
    <row r="1121" spans="1:19" ht="15" customHeight="1" x14ac:dyDescent="0.2">
      <c r="A1121" s="1">
        <v>2011</v>
      </c>
      <c r="B1121" s="7" t="s">
        <v>72</v>
      </c>
      <c r="C1121" s="38">
        <v>33</v>
      </c>
      <c r="D1121" s="38">
        <v>14</v>
      </c>
      <c r="E1121" s="3">
        <f t="shared" si="70"/>
        <v>0.42424242424242425</v>
      </c>
      <c r="F1121" s="4" t="s">
        <v>297</v>
      </c>
      <c r="G1121" s="5">
        <v>407</v>
      </c>
      <c r="H1121" s="81"/>
      <c r="I1121" s="4"/>
      <c r="J1121" s="4"/>
    </row>
    <row r="1122" spans="1:19" ht="15" customHeight="1" x14ac:dyDescent="0.2">
      <c r="A1122" s="1">
        <v>2011</v>
      </c>
      <c r="B1122" s="2" t="s">
        <v>130</v>
      </c>
      <c r="C1122" s="38">
        <v>103</v>
      </c>
      <c r="D1122" s="38">
        <v>20</v>
      </c>
      <c r="E1122" s="3">
        <f t="shared" si="70"/>
        <v>0.1941747572815534</v>
      </c>
      <c r="F1122" s="4" t="s">
        <v>297</v>
      </c>
      <c r="G1122" s="5">
        <v>100</v>
      </c>
      <c r="H1122" s="81"/>
      <c r="I1122" s="4"/>
      <c r="J1122" s="4"/>
    </row>
    <row r="1123" spans="1:19" ht="15" customHeight="1" x14ac:dyDescent="0.2">
      <c r="A1123" s="1">
        <v>2011</v>
      </c>
      <c r="B1123" s="7" t="s">
        <v>419</v>
      </c>
      <c r="C1123" s="38">
        <v>131</v>
      </c>
      <c r="D1123" s="38">
        <v>27</v>
      </c>
      <c r="E1123" s="3">
        <f t="shared" si="70"/>
        <v>0.20610687022900764</v>
      </c>
      <c r="F1123" s="4" t="s">
        <v>297</v>
      </c>
      <c r="G1123" s="5">
        <v>105</v>
      </c>
      <c r="H1123" s="45"/>
      <c r="I1123" s="4"/>
      <c r="J1123" s="4"/>
    </row>
    <row r="1124" spans="1:19" ht="15" customHeight="1" x14ac:dyDescent="0.2">
      <c r="A1124" s="1">
        <v>2011</v>
      </c>
      <c r="B1124" s="8" t="s">
        <v>306</v>
      </c>
      <c r="C1124" s="38">
        <v>60</v>
      </c>
      <c r="D1124" s="38">
        <v>14</v>
      </c>
      <c r="E1124" s="3">
        <f t="shared" si="70"/>
        <v>0.23333333333333334</v>
      </c>
      <c r="F1124" s="4" t="s">
        <v>297</v>
      </c>
      <c r="G1124" s="5">
        <v>99</v>
      </c>
      <c r="H1124" s="81" t="s">
        <v>362</v>
      </c>
      <c r="I1124" s="4"/>
      <c r="J1124" s="4"/>
    </row>
    <row r="1125" spans="1:19" ht="15" customHeight="1" x14ac:dyDescent="0.2">
      <c r="A1125" s="1">
        <v>2011</v>
      </c>
      <c r="B1125" s="8" t="s">
        <v>416</v>
      </c>
      <c r="C1125" s="38">
        <v>106</v>
      </c>
      <c r="D1125" s="38">
        <v>23</v>
      </c>
      <c r="E1125" s="3">
        <f t="shared" si="70"/>
        <v>0.21698113207547171</v>
      </c>
      <c r="F1125" s="4" t="s">
        <v>297</v>
      </c>
      <c r="G1125" s="5">
        <v>114</v>
      </c>
      <c r="H1125" s="81"/>
      <c r="I1125" s="4"/>
      <c r="J1125" s="4"/>
    </row>
    <row r="1126" spans="1:19" ht="15" customHeight="1" x14ac:dyDescent="0.2">
      <c r="A1126" s="1">
        <v>2011</v>
      </c>
      <c r="B1126" s="7" t="s">
        <v>380</v>
      </c>
      <c r="C1126" s="38">
        <v>128</v>
      </c>
      <c r="D1126" s="38">
        <v>31</v>
      </c>
      <c r="E1126" s="3">
        <f t="shared" si="70"/>
        <v>0.2421875</v>
      </c>
      <c r="F1126" s="4" t="s">
        <v>297</v>
      </c>
      <c r="G1126" s="5">
        <v>98</v>
      </c>
      <c r="H1126" s="45" t="s">
        <v>460</v>
      </c>
      <c r="I1126" s="4"/>
      <c r="J1126" s="4"/>
    </row>
    <row r="1127" spans="1:19" ht="15" customHeight="1" x14ac:dyDescent="0.2">
      <c r="A1127" s="1">
        <v>2011</v>
      </c>
      <c r="B1127" s="7" t="s">
        <v>109</v>
      </c>
      <c r="C1127" s="38">
        <v>91</v>
      </c>
      <c r="D1127" s="38">
        <v>11</v>
      </c>
      <c r="E1127" s="3">
        <f t="shared" si="70"/>
        <v>0.12087912087912088</v>
      </c>
      <c r="F1127" s="4" t="s">
        <v>424</v>
      </c>
      <c r="G1127" s="5">
        <v>273</v>
      </c>
      <c r="H1127" s="81"/>
      <c r="I1127" s="4"/>
      <c r="J1127" s="4"/>
    </row>
    <row r="1128" spans="1:19" ht="15" customHeight="1" x14ac:dyDescent="0.2">
      <c r="A1128" s="1">
        <v>2011</v>
      </c>
      <c r="B1128" s="7" t="s">
        <v>193</v>
      </c>
      <c r="C1128" s="38">
        <v>45</v>
      </c>
      <c r="D1128" s="38">
        <v>12</v>
      </c>
      <c r="E1128" s="3">
        <f t="shared" si="70"/>
        <v>0.26666666666666666</v>
      </c>
      <c r="F1128" s="4" t="s">
        <v>297</v>
      </c>
      <c r="G1128" s="5">
        <v>107</v>
      </c>
      <c r="H1128" s="81"/>
      <c r="I1128" s="4"/>
      <c r="J1128" s="4"/>
    </row>
    <row r="1129" spans="1:19" ht="15" customHeight="1" x14ac:dyDescent="0.2">
      <c r="A1129" s="1">
        <v>2011</v>
      </c>
      <c r="B1129" s="2" t="s">
        <v>220</v>
      </c>
      <c r="C1129" s="38">
        <v>19</v>
      </c>
      <c r="D1129" s="38">
        <v>3</v>
      </c>
      <c r="E1129" s="3">
        <f t="shared" si="70"/>
        <v>0.15789473684210525</v>
      </c>
      <c r="F1129" s="4" t="s">
        <v>297</v>
      </c>
      <c r="G1129" s="5">
        <v>150</v>
      </c>
      <c r="H1129" s="45" t="s">
        <v>378</v>
      </c>
      <c r="I1129" s="4"/>
      <c r="J1129" s="4"/>
    </row>
    <row r="1130" spans="1:19" ht="15" customHeight="1" x14ac:dyDescent="0.2">
      <c r="A1130" s="1">
        <v>2010</v>
      </c>
      <c r="B1130" s="2" t="s">
        <v>49</v>
      </c>
      <c r="C1130" s="38">
        <v>186</v>
      </c>
      <c r="D1130" s="38">
        <v>66</v>
      </c>
      <c r="E1130" s="3">
        <f t="shared" si="70"/>
        <v>0.35483870967741937</v>
      </c>
      <c r="F1130" s="4" t="s">
        <v>299</v>
      </c>
      <c r="G1130" s="5">
        <v>86</v>
      </c>
      <c r="I1130" s="4"/>
      <c r="J1130" s="4"/>
    </row>
    <row r="1131" spans="1:19" ht="15" customHeight="1" x14ac:dyDescent="0.2">
      <c r="A1131" s="1">
        <v>2010</v>
      </c>
      <c r="B1131" s="7" t="s">
        <v>217</v>
      </c>
      <c r="C1131" s="38">
        <v>166</v>
      </c>
      <c r="D1131" s="38">
        <v>39</v>
      </c>
      <c r="E1131" s="3">
        <f t="shared" si="70"/>
        <v>0.23493975903614459</v>
      </c>
      <c r="F1131" s="4" t="s">
        <v>299</v>
      </c>
      <c r="G1131" s="5">
        <v>275</v>
      </c>
      <c r="H1131" s="35" t="s">
        <v>162</v>
      </c>
      <c r="I1131" s="4"/>
      <c r="J1131" s="4"/>
    </row>
    <row r="1132" spans="1:19" ht="15" customHeight="1" x14ac:dyDescent="0.2">
      <c r="A1132" s="1">
        <v>2010</v>
      </c>
      <c r="B1132" s="7" t="s">
        <v>12</v>
      </c>
      <c r="C1132" s="38">
        <v>193</v>
      </c>
      <c r="D1132" s="38">
        <v>33</v>
      </c>
      <c r="E1132" s="3">
        <f t="shared" si="70"/>
        <v>0.17098445595854922</v>
      </c>
      <c r="F1132" s="4" t="s">
        <v>299</v>
      </c>
      <c r="G1132" s="5">
        <v>139</v>
      </c>
      <c r="I1132" s="4"/>
      <c r="J1132" s="4"/>
      <c r="K1132" s="4"/>
      <c r="L1132" s="4"/>
      <c r="M1132" s="4"/>
      <c r="N1132" s="4"/>
      <c r="O1132" s="4"/>
      <c r="P1132" s="4"/>
      <c r="Q1132" s="4"/>
      <c r="R1132" s="4"/>
      <c r="S1132" s="4"/>
    </row>
    <row r="1133" spans="1:19" ht="15" customHeight="1" x14ac:dyDescent="0.2">
      <c r="A1133" s="1">
        <v>2010</v>
      </c>
      <c r="B1133" s="7" t="s">
        <v>96</v>
      </c>
      <c r="C1133" s="37">
        <v>208</v>
      </c>
      <c r="D1133" s="37">
        <v>87</v>
      </c>
      <c r="E1133" s="3">
        <f t="shared" si="70"/>
        <v>0.41826923076923078</v>
      </c>
      <c r="F1133" s="4" t="s">
        <v>299</v>
      </c>
      <c r="I1133" s="4"/>
      <c r="J1133" s="4"/>
    </row>
    <row r="1134" spans="1:19" ht="15" customHeight="1" x14ac:dyDescent="0.2">
      <c r="A1134" s="1">
        <v>2010</v>
      </c>
      <c r="B1134" s="7" t="s">
        <v>102</v>
      </c>
      <c r="C1134" s="37">
        <v>40</v>
      </c>
      <c r="D1134" s="37">
        <v>22</v>
      </c>
      <c r="E1134" s="3">
        <f t="shared" si="70"/>
        <v>0.55000000000000004</v>
      </c>
      <c r="F1134" s="4" t="s">
        <v>299</v>
      </c>
      <c r="I1134" s="4"/>
      <c r="J1134" s="4"/>
    </row>
    <row r="1135" spans="1:19" ht="15" customHeight="1" x14ac:dyDescent="0.2">
      <c r="A1135" s="1">
        <v>2010</v>
      </c>
      <c r="B1135" s="7" t="s">
        <v>428</v>
      </c>
      <c r="C1135" s="37">
        <v>30</v>
      </c>
      <c r="D1135" s="37">
        <v>12</v>
      </c>
      <c r="E1135" s="3">
        <f t="shared" si="70"/>
        <v>0.4</v>
      </c>
      <c r="F1135" s="4" t="s">
        <v>299</v>
      </c>
      <c r="H1135" s="35" t="s">
        <v>388</v>
      </c>
      <c r="I1135" s="4"/>
      <c r="J1135" s="4"/>
    </row>
    <row r="1136" spans="1:19" ht="15" customHeight="1" x14ac:dyDescent="0.2">
      <c r="A1136" s="1">
        <v>2010</v>
      </c>
      <c r="B1136" s="8" t="s">
        <v>291</v>
      </c>
      <c r="C1136" s="38">
        <v>2</v>
      </c>
      <c r="D1136" s="38">
        <v>0</v>
      </c>
      <c r="E1136" s="3">
        <f t="shared" si="70"/>
        <v>0</v>
      </c>
      <c r="F1136" s="4" t="s">
        <v>299</v>
      </c>
      <c r="I1136" s="4"/>
      <c r="J1136" s="4"/>
    </row>
    <row r="1137" spans="1:19" ht="15" customHeight="1" x14ac:dyDescent="0.2">
      <c r="A1137" s="1">
        <v>2010</v>
      </c>
      <c r="B1137" s="2" t="s">
        <v>404</v>
      </c>
      <c r="C1137" s="37">
        <v>36</v>
      </c>
      <c r="D1137" s="37">
        <v>6</v>
      </c>
      <c r="E1137" s="3">
        <f t="shared" si="70"/>
        <v>0.16666666666666666</v>
      </c>
      <c r="F1137" s="4" t="s">
        <v>299</v>
      </c>
      <c r="G1137" s="5">
        <v>109</v>
      </c>
      <c r="I1137" s="4"/>
      <c r="J1137" s="4"/>
    </row>
    <row r="1138" spans="1:19" ht="15" customHeight="1" x14ac:dyDescent="0.2">
      <c r="A1138" s="1">
        <v>2010</v>
      </c>
      <c r="B1138" s="7" t="s">
        <v>218</v>
      </c>
      <c r="C1138" s="38">
        <v>59</v>
      </c>
      <c r="D1138" s="38">
        <v>17</v>
      </c>
      <c r="E1138" s="3">
        <f t="shared" si="70"/>
        <v>0.28813559322033899</v>
      </c>
      <c r="F1138" s="4" t="s">
        <v>299</v>
      </c>
      <c r="I1138" s="4"/>
      <c r="J1138" s="4"/>
    </row>
    <row r="1139" spans="1:19" ht="15" customHeight="1" x14ac:dyDescent="0.2">
      <c r="A1139" s="1">
        <v>2010</v>
      </c>
      <c r="B1139" s="7" t="s">
        <v>712</v>
      </c>
      <c r="C1139" s="38">
        <v>91</v>
      </c>
      <c r="D1139" s="38">
        <v>40</v>
      </c>
      <c r="E1139" s="3">
        <f t="shared" si="70"/>
        <v>0.43956043956043955</v>
      </c>
      <c r="F1139" s="4" t="s">
        <v>299</v>
      </c>
      <c r="H1139" s="35" t="s">
        <v>391</v>
      </c>
      <c r="I1139" s="4"/>
      <c r="J1139" s="4"/>
    </row>
    <row r="1140" spans="1:19" ht="15" customHeight="1" x14ac:dyDescent="0.2">
      <c r="A1140" s="1">
        <v>2010</v>
      </c>
      <c r="B1140" s="7" t="s">
        <v>255</v>
      </c>
      <c r="C1140" s="38">
        <v>168</v>
      </c>
      <c r="D1140" s="38">
        <v>39</v>
      </c>
      <c r="E1140" s="3">
        <f t="shared" si="70"/>
        <v>0.23214285714285715</v>
      </c>
      <c r="F1140" s="4" t="s">
        <v>299</v>
      </c>
      <c r="G1140" s="5">
        <v>20</v>
      </c>
      <c r="H1140" s="35" t="s">
        <v>300</v>
      </c>
      <c r="I1140" s="4"/>
      <c r="J1140" s="4"/>
    </row>
    <row r="1141" spans="1:19" ht="15" customHeight="1" x14ac:dyDescent="0.2">
      <c r="A1141" s="1">
        <v>2010</v>
      </c>
      <c r="B1141" s="7" t="s">
        <v>239</v>
      </c>
      <c r="C1141" s="38">
        <v>92</v>
      </c>
      <c r="D1141" s="38">
        <v>22</v>
      </c>
      <c r="E1141" s="3">
        <f t="shared" si="70"/>
        <v>0.2391304347826087</v>
      </c>
      <c r="F1141" s="4" t="s">
        <v>499</v>
      </c>
      <c r="I1141" s="4"/>
      <c r="J1141" s="4"/>
    </row>
    <row r="1142" spans="1:19" ht="15" customHeight="1" x14ac:dyDescent="0.2">
      <c r="A1142" s="1">
        <v>2010</v>
      </c>
      <c r="B1142" s="7" t="s">
        <v>63</v>
      </c>
      <c r="C1142" s="38">
        <v>17</v>
      </c>
      <c r="D1142" s="38">
        <v>6</v>
      </c>
      <c r="E1142" s="3">
        <f t="shared" ref="E1142:E1173" si="71">IF(ISNUMBER(D1142),D1142/C1142,"")</f>
        <v>0.35294117647058826</v>
      </c>
      <c r="F1142" s="4" t="s">
        <v>499</v>
      </c>
      <c r="H1142" s="81" t="s">
        <v>339</v>
      </c>
      <c r="I1142" s="4"/>
      <c r="J1142" s="4"/>
    </row>
    <row r="1143" spans="1:19" ht="15" customHeight="1" x14ac:dyDescent="0.2">
      <c r="A1143" s="1">
        <v>2010</v>
      </c>
      <c r="B1143" s="7" t="s">
        <v>45</v>
      </c>
      <c r="C1143" s="38">
        <v>16</v>
      </c>
      <c r="D1143" s="38">
        <v>5</v>
      </c>
      <c r="E1143" s="3">
        <f t="shared" si="71"/>
        <v>0.3125</v>
      </c>
      <c r="F1143" s="4" t="s">
        <v>499</v>
      </c>
      <c r="H1143" s="81" t="s">
        <v>421</v>
      </c>
      <c r="I1143" s="4"/>
      <c r="J1143" s="4"/>
    </row>
    <row r="1144" spans="1:19" ht="15" customHeight="1" x14ac:dyDescent="0.2">
      <c r="A1144" s="1">
        <v>2010</v>
      </c>
      <c r="B1144" s="7" t="s">
        <v>129</v>
      </c>
      <c r="C1144" s="38">
        <v>12</v>
      </c>
      <c r="D1144" s="38">
        <v>6</v>
      </c>
      <c r="E1144" s="3">
        <f t="shared" si="71"/>
        <v>0.5</v>
      </c>
      <c r="F1144" s="4" t="s">
        <v>499</v>
      </c>
      <c r="H1144" s="81" t="s">
        <v>339</v>
      </c>
      <c r="I1144" s="4"/>
      <c r="J1144" s="4"/>
    </row>
    <row r="1145" spans="1:19" ht="15" customHeight="1" x14ac:dyDescent="0.2">
      <c r="A1145" s="1">
        <v>2010</v>
      </c>
      <c r="B1145" s="7" t="s">
        <v>99</v>
      </c>
      <c r="C1145" s="38">
        <v>12</v>
      </c>
      <c r="D1145" s="38">
        <v>6</v>
      </c>
      <c r="E1145" s="3">
        <f t="shared" si="71"/>
        <v>0.5</v>
      </c>
      <c r="F1145" s="4" t="s">
        <v>499</v>
      </c>
      <c r="H1145" s="81" t="s">
        <v>421</v>
      </c>
      <c r="I1145" s="4"/>
      <c r="J1145" s="4"/>
    </row>
    <row r="1146" spans="1:19" ht="15" customHeight="1" x14ac:dyDescent="0.2">
      <c r="A1146" s="1">
        <v>2010</v>
      </c>
      <c r="B1146" s="8" t="s">
        <v>92</v>
      </c>
      <c r="C1146" s="37">
        <v>28</v>
      </c>
      <c r="D1146" s="37">
        <v>12</v>
      </c>
      <c r="E1146" s="3">
        <f t="shared" si="71"/>
        <v>0.42857142857142855</v>
      </c>
      <c r="F1146" s="8" t="s">
        <v>384</v>
      </c>
      <c r="I1146" s="4"/>
      <c r="J1146" s="4"/>
    </row>
    <row r="1147" spans="1:19" ht="15" customHeight="1" x14ac:dyDescent="0.2">
      <c r="A1147" s="1">
        <v>2010</v>
      </c>
      <c r="B1147" s="7" t="s">
        <v>222</v>
      </c>
      <c r="C1147" s="37">
        <v>99</v>
      </c>
      <c r="D1147" s="37">
        <v>15</v>
      </c>
      <c r="E1147" s="3">
        <f t="shared" si="71"/>
        <v>0.15151515151515152</v>
      </c>
      <c r="F1147" s="8" t="s">
        <v>384</v>
      </c>
      <c r="H1147" s="35" t="s">
        <v>301</v>
      </c>
      <c r="I1147" s="4"/>
      <c r="J1147" s="4"/>
    </row>
    <row r="1148" spans="1:19" ht="15" customHeight="1" x14ac:dyDescent="0.2">
      <c r="A1148" s="1">
        <v>2010</v>
      </c>
      <c r="B1148" s="2" t="s">
        <v>232</v>
      </c>
      <c r="C1148" s="38">
        <v>44</v>
      </c>
      <c r="D1148" s="38">
        <v>27</v>
      </c>
      <c r="E1148" s="3">
        <f t="shared" si="71"/>
        <v>0.61363636363636365</v>
      </c>
      <c r="F1148" s="8" t="s">
        <v>384</v>
      </c>
      <c r="G1148" s="17"/>
      <c r="H1148" s="70"/>
      <c r="I1148" s="4"/>
      <c r="J1148" s="4"/>
    </row>
    <row r="1149" spans="1:19" ht="15" customHeight="1" x14ac:dyDescent="0.2">
      <c r="A1149" s="1">
        <v>2010</v>
      </c>
      <c r="B1149" s="7" t="s">
        <v>210</v>
      </c>
      <c r="C1149" s="37">
        <v>59</v>
      </c>
      <c r="D1149" s="37">
        <v>18</v>
      </c>
      <c r="E1149" s="3">
        <f t="shared" si="71"/>
        <v>0.30508474576271188</v>
      </c>
      <c r="F1149" s="8" t="s">
        <v>384</v>
      </c>
      <c r="I1149" s="23"/>
      <c r="J1149" s="23"/>
      <c r="K1149" s="26"/>
      <c r="L1149" s="26"/>
      <c r="M1149" s="26"/>
      <c r="N1149" s="26"/>
      <c r="O1149" s="26"/>
      <c r="P1149" s="26"/>
      <c r="Q1149" s="26"/>
      <c r="R1149" s="26"/>
      <c r="S1149" s="26"/>
    </row>
    <row r="1150" spans="1:19" ht="15" customHeight="1" x14ac:dyDescent="0.2">
      <c r="A1150" s="1">
        <v>2010</v>
      </c>
      <c r="B1150" s="2" t="s">
        <v>251</v>
      </c>
      <c r="C1150" s="38">
        <v>139</v>
      </c>
      <c r="D1150" s="38">
        <v>34</v>
      </c>
      <c r="E1150" s="3">
        <f t="shared" si="71"/>
        <v>0.2446043165467626</v>
      </c>
      <c r="F1150" s="8" t="s">
        <v>384</v>
      </c>
      <c r="G1150" s="17"/>
      <c r="H1150" s="70"/>
      <c r="I1150" s="4"/>
      <c r="J1150" s="4"/>
      <c r="K1150" s="4"/>
      <c r="L1150" s="4"/>
      <c r="M1150" s="4"/>
      <c r="N1150" s="4"/>
      <c r="O1150" s="4"/>
      <c r="P1150" s="4"/>
      <c r="Q1150" s="4"/>
      <c r="R1150" s="4"/>
      <c r="S1150" s="4"/>
    </row>
    <row r="1151" spans="1:19" ht="15" customHeight="1" x14ac:dyDescent="0.2">
      <c r="A1151" s="1">
        <v>2010</v>
      </c>
      <c r="B1151" s="2" t="s">
        <v>97</v>
      </c>
      <c r="C1151" s="38">
        <v>24</v>
      </c>
      <c r="D1151" s="38">
        <v>16</v>
      </c>
      <c r="E1151" s="3">
        <f t="shared" si="71"/>
        <v>0.66666666666666663</v>
      </c>
      <c r="F1151" s="8" t="s">
        <v>384</v>
      </c>
      <c r="G1151" s="17"/>
      <c r="H1151" s="70"/>
      <c r="I1151" s="20"/>
      <c r="J1151" s="20"/>
      <c r="K1151" s="25"/>
      <c r="L1151" s="25"/>
      <c r="M1151" s="25"/>
      <c r="N1151" s="25"/>
      <c r="O1151" s="25"/>
      <c r="P1151" s="25"/>
      <c r="Q1151" s="25"/>
      <c r="R1151" s="25"/>
      <c r="S1151" s="25"/>
    </row>
    <row r="1152" spans="1:19" ht="15" customHeight="1" x14ac:dyDescent="0.2">
      <c r="A1152" s="1">
        <v>2010</v>
      </c>
      <c r="B1152" s="2" t="s">
        <v>236</v>
      </c>
      <c r="C1152" s="38">
        <v>21</v>
      </c>
      <c r="D1152" s="38">
        <v>11</v>
      </c>
      <c r="E1152" s="3">
        <f t="shared" si="71"/>
        <v>0.52380952380952384</v>
      </c>
      <c r="F1152" s="8" t="s">
        <v>384</v>
      </c>
      <c r="G1152" s="17"/>
      <c r="H1152" s="70"/>
      <c r="I1152" s="4"/>
      <c r="J1152" s="4"/>
      <c r="K1152" s="4"/>
      <c r="L1152" s="4"/>
      <c r="M1152" s="4"/>
      <c r="N1152" s="4"/>
      <c r="O1152" s="4"/>
      <c r="P1152" s="4"/>
      <c r="Q1152" s="4"/>
      <c r="R1152" s="4"/>
      <c r="S1152" s="4"/>
    </row>
    <row r="1153" spans="1:19" ht="15" customHeight="1" x14ac:dyDescent="0.2">
      <c r="A1153" s="1">
        <v>2010</v>
      </c>
      <c r="B1153" s="2" t="s">
        <v>135</v>
      </c>
      <c r="C1153" s="38">
        <v>152</v>
      </c>
      <c r="D1153" s="38">
        <v>15</v>
      </c>
      <c r="E1153" s="3">
        <f t="shared" si="71"/>
        <v>9.8684210526315791E-2</v>
      </c>
      <c r="F1153" s="8" t="s">
        <v>384</v>
      </c>
      <c r="G1153" s="17"/>
      <c r="H1153" s="70"/>
      <c r="I1153" s="20"/>
      <c r="J1153" s="20"/>
      <c r="K1153" s="25"/>
      <c r="L1153" s="25"/>
      <c r="M1153" s="25"/>
      <c r="N1153" s="25"/>
      <c r="O1153" s="25"/>
      <c r="P1153" s="25"/>
      <c r="Q1153" s="25"/>
      <c r="R1153" s="25"/>
      <c r="S1153" s="25"/>
    </row>
    <row r="1154" spans="1:19" ht="15" customHeight="1" x14ac:dyDescent="0.2">
      <c r="A1154" s="1">
        <v>2010</v>
      </c>
      <c r="B1154" s="2" t="s">
        <v>202</v>
      </c>
      <c r="C1154" s="38">
        <v>47</v>
      </c>
      <c r="D1154" s="38">
        <v>16</v>
      </c>
      <c r="E1154" s="3">
        <f t="shared" si="71"/>
        <v>0.34042553191489361</v>
      </c>
      <c r="F1154" s="8" t="s">
        <v>384</v>
      </c>
      <c r="G1154" s="17"/>
      <c r="H1154" s="70"/>
      <c r="I1154" s="4"/>
      <c r="J1154" s="4"/>
      <c r="K1154" s="4"/>
      <c r="L1154" s="4"/>
      <c r="M1154" s="4"/>
      <c r="N1154" s="4"/>
      <c r="O1154" s="4"/>
      <c r="P1154" s="4"/>
      <c r="Q1154" s="4"/>
      <c r="R1154" s="4"/>
      <c r="S1154" s="4"/>
    </row>
    <row r="1155" spans="1:19" ht="15" customHeight="1" x14ac:dyDescent="0.2">
      <c r="A1155" s="1">
        <v>2010</v>
      </c>
      <c r="B1155" s="2" t="s">
        <v>134</v>
      </c>
      <c r="C1155" s="38">
        <v>24</v>
      </c>
      <c r="D1155" s="38">
        <v>9</v>
      </c>
      <c r="E1155" s="3">
        <f t="shared" si="71"/>
        <v>0.375</v>
      </c>
      <c r="F1155" s="8" t="s">
        <v>384</v>
      </c>
      <c r="G1155" s="17"/>
      <c r="H1155" s="70"/>
      <c r="I1155" s="4"/>
      <c r="J1155" s="4"/>
    </row>
    <row r="1156" spans="1:19" ht="15" customHeight="1" x14ac:dyDescent="0.2">
      <c r="A1156" s="1">
        <v>2010</v>
      </c>
      <c r="B1156" s="2" t="s">
        <v>87</v>
      </c>
      <c r="C1156" s="38">
        <v>16</v>
      </c>
      <c r="D1156" s="38">
        <v>6</v>
      </c>
      <c r="E1156" s="3">
        <f t="shared" si="71"/>
        <v>0.375</v>
      </c>
      <c r="F1156" s="8" t="s">
        <v>384</v>
      </c>
      <c r="G1156" s="17"/>
      <c r="H1156" s="70"/>
      <c r="I1156" s="4"/>
      <c r="J1156" s="4"/>
    </row>
    <row r="1157" spans="1:19" s="4" customFormat="1" ht="15" customHeight="1" x14ac:dyDescent="0.2">
      <c r="A1157" s="1">
        <v>2010</v>
      </c>
      <c r="B1157" s="7" t="s">
        <v>47</v>
      </c>
      <c r="C1157" s="37">
        <v>39</v>
      </c>
      <c r="D1157" s="37">
        <v>20</v>
      </c>
      <c r="E1157" s="3">
        <f t="shared" si="71"/>
        <v>0.51282051282051277</v>
      </c>
      <c r="F1157" s="8" t="s">
        <v>384</v>
      </c>
      <c r="G1157" s="5"/>
      <c r="H1157" s="35"/>
      <c r="K1157" s="22"/>
      <c r="L1157" s="22"/>
      <c r="M1157" s="22"/>
      <c r="N1157" s="22"/>
      <c r="O1157" s="22"/>
      <c r="P1157" s="22"/>
      <c r="Q1157" s="22"/>
      <c r="R1157" s="22"/>
      <c r="S1157" s="22"/>
    </row>
    <row r="1158" spans="1:19" ht="15" customHeight="1" x14ac:dyDescent="0.2">
      <c r="A1158" s="1">
        <v>2010</v>
      </c>
      <c r="B1158" s="2" t="s">
        <v>19</v>
      </c>
      <c r="C1158" s="38">
        <v>41</v>
      </c>
      <c r="D1158" s="38">
        <v>21</v>
      </c>
      <c r="E1158" s="3">
        <f t="shared" si="71"/>
        <v>0.51219512195121952</v>
      </c>
      <c r="F1158" s="8" t="s">
        <v>384</v>
      </c>
      <c r="G1158" s="17"/>
      <c r="H1158" s="70"/>
      <c r="I1158" s="4"/>
      <c r="J1158" s="4"/>
    </row>
    <row r="1159" spans="1:19" ht="15" customHeight="1" x14ac:dyDescent="0.2">
      <c r="A1159" s="1">
        <v>2010</v>
      </c>
      <c r="B1159" s="7" t="s">
        <v>173</v>
      </c>
      <c r="C1159" s="37">
        <v>20</v>
      </c>
      <c r="D1159" s="37">
        <v>15</v>
      </c>
      <c r="E1159" s="3">
        <f t="shared" si="71"/>
        <v>0.75</v>
      </c>
      <c r="F1159" s="8" t="s">
        <v>384</v>
      </c>
      <c r="I1159" s="4"/>
      <c r="J1159" s="4"/>
    </row>
    <row r="1160" spans="1:19" ht="15" customHeight="1" x14ac:dyDescent="0.2">
      <c r="A1160" s="1">
        <v>2010</v>
      </c>
      <c r="B1160" s="7" t="s">
        <v>172</v>
      </c>
      <c r="C1160" s="37">
        <v>31</v>
      </c>
      <c r="D1160" s="37">
        <v>15</v>
      </c>
      <c r="E1160" s="3">
        <f t="shared" si="71"/>
        <v>0.4838709677419355</v>
      </c>
      <c r="F1160" s="8" t="s">
        <v>384</v>
      </c>
      <c r="I1160" s="4"/>
      <c r="J1160" s="4"/>
    </row>
    <row r="1161" spans="1:19" ht="15" customHeight="1" x14ac:dyDescent="0.2">
      <c r="A1161" s="1">
        <v>2010</v>
      </c>
      <c r="B1161" s="2" t="s">
        <v>168</v>
      </c>
      <c r="C1161" s="38">
        <v>19</v>
      </c>
      <c r="D1161" s="38">
        <v>5</v>
      </c>
      <c r="E1161" s="3">
        <f t="shared" si="71"/>
        <v>0.26315789473684209</v>
      </c>
      <c r="F1161" s="8" t="s">
        <v>384</v>
      </c>
      <c r="G1161" s="17"/>
      <c r="H1161" s="70"/>
      <c r="I1161" s="4"/>
      <c r="J1161" s="4"/>
    </row>
    <row r="1162" spans="1:19" ht="15" customHeight="1" x14ac:dyDescent="0.2">
      <c r="A1162" s="1">
        <v>2010</v>
      </c>
      <c r="B1162" s="2" t="s">
        <v>313</v>
      </c>
      <c r="C1162" s="38">
        <v>83</v>
      </c>
      <c r="D1162" s="38">
        <v>16</v>
      </c>
      <c r="E1162" s="3">
        <f t="shared" si="71"/>
        <v>0.19277108433734941</v>
      </c>
      <c r="F1162" s="8" t="s">
        <v>384</v>
      </c>
      <c r="G1162" s="17"/>
      <c r="H1162" s="70"/>
      <c r="I1162" s="20"/>
      <c r="J1162" s="20"/>
      <c r="K1162" s="25"/>
      <c r="L1162" s="25"/>
      <c r="M1162" s="25"/>
      <c r="N1162" s="25"/>
      <c r="O1162" s="25"/>
      <c r="P1162" s="25"/>
      <c r="Q1162" s="25"/>
      <c r="R1162" s="25"/>
      <c r="S1162" s="25"/>
    </row>
    <row r="1163" spans="1:19" ht="15" customHeight="1" x14ac:dyDescent="0.2">
      <c r="A1163" s="1">
        <v>2010</v>
      </c>
      <c r="B1163" s="7" t="s">
        <v>338</v>
      </c>
      <c r="C1163" s="37">
        <v>49</v>
      </c>
      <c r="D1163" s="37">
        <v>7</v>
      </c>
      <c r="E1163" s="3">
        <f t="shared" si="71"/>
        <v>0.14285714285714285</v>
      </c>
      <c r="F1163" s="8" t="s">
        <v>384</v>
      </c>
      <c r="H1163" s="35" t="s">
        <v>425</v>
      </c>
      <c r="I1163" s="4"/>
      <c r="J1163" s="4"/>
    </row>
    <row r="1164" spans="1:19" s="4" customFormat="1" ht="15" customHeight="1" x14ac:dyDescent="0.2">
      <c r="A1164" s="1">
        <v>2010</v>
      </c>
      <c r="B1164" s="2" t="s">
        <v>125</v>
      </c>
      <c r="C1164" s="37">
        <v>15</v>
      </c>
      <c r="D1164" s="37">
        <v>6</v>
      </c>
      <c r="E1164" s="3">
        <f t="shared" si="71"/>
        <v>0.4</v>
      </c>
      <c r="F1164" s="8" t="s">
        <v>384</v>
      </c>
      <c r="G1164" s="5"/>
      <c r="H1164" s="35"/>
      <c r="K1164" s="22"/>
      <c r="L1164" s="22"/>
      <c r="M1164" s="22"/>
      <c r="N1164" s="22"/>
      <c r="O1164" s="22"/>
      <c r="P1164" s="22"/>
      <c r="Q1164" s="22"/>
      <c r="R1164" s="22"/>
      <c r="S1164" s="22"/>
    </row>
    <row r="1165" spans="1:19" s="4" customFormat="1" ht="15" customHeight="1" x14ac:dyDescent="0.2">
      <c r="A1165" s="1">
        <v>2010</v>
      </c>
      <c r="B1165" s="8" t="s">
        <v>85</v>
      </c>
      <c r="C1165" s="37">
        <v>96</v>
      </c>
      <c r="D1165" s="37">
        <v>18</v>
      </c>
      <c r="E1165" s="3">
        <f t="shared" si="71"/>
        <v>0.1875</v>
      </c>
      <c r="F1165" s="8" t="s">
        <v>384</v>
      </c>
      <c r="G1165" s="5"/>
      <c r="H1165" s="35"/>
      <c r="K1165" s="22"/>
      <c r="L1165" s="22"/>
      <c r="M1165" s="22"/>
      <c r="N1165" s="22"/>
      <c r="O1165" s="22"/>
      <c r="P1165" s="22"/>
      <c r="Q1165" s="22"/>
      <c r="R1165" s="22"/>
      <c r="S1165" s="22"/>
    </row>
    <row r="1166" spans="1:19" s="4" customFormat="1" ht="15" customHeight="1" x14ac:dyDescent="0.2">
      <c r="A1166" s="1">
        <v>2010</v>
      </c>
      <c r="B1166" s="2" t="s">
        <v>42</v>
      </c>
      <c r="C1166" s="38">
        <v>71</v>
      </c>
      <c r="D1166" s="38">
        <v>34</v>
      </c>
      <c r="E1166" s="3">
        <f t="shared" si="71"/>
        <v>0.47887323943661969</v>
      </c>
      <c r="F1166" s="8" t="s">
        <v>384</v>
      </c>
      <c r="G1166" s="17"/>
      <c r="H1166" s="70"/>
      <c r="K1166" s="22"/>
      <c r="L1166" s="22"/>
      <c r="M1166" s="22"/>
      <c r="N1166" s="22"/>
      <c r="O1166" s="22"/>
      <c r="P1166" s="22"/>
      <c r="Q1166" s="22"/>
      <c r="R1166" s="22"/>
      <c r="S1166" s="22"/>
    </row>
    <row r="1167" spans="1:19" ht="15" customHeight="1" x14ac:dyDescent="0.2">
      <c r="A1167" s="1">
        <v>2010</v>
      </c>
      <c r="B1167" s="2" t="s">
        <v>23</v>
      </c>
      <c r="C1167" s="38">
        <v>18</v>
      </c>
      <c r="D1167" s="38">
        <v>7</v>
      </c>
      <c r="E1167" s="3">
        <f t="shared" si="71"/>
        <v>0.3888888888888889</v>
      </c>
      <c r="F1167" s="8" t="s">
        <v>384</v>
      </c>
      <c r="G1167" s="17"/>
      <c r="H1167" s="70"/>
      <c r="I1167" s="4"/>
      <c r="J1167" s="4"/>
    </row>
    <row r="1168" spans="1:19" ht="15" customHeight="1" x14ac:dyDescent="0.2">
      <c r="A1168" s="1">
        <v>2010</v>
      </c>
      <c r="B1168" s="2" t="s">
        <v>177</v>
      </c>
      <c r="C1168" s="37">
        <v>32</v>
      </c>
      <c r="D1168" s="37">
        <v>11</v>
      </c>
      <c r="E1168" s="3">
        <f t="shared" si="71"/>
        <v>0.34375</v>
      </c>
      <c r="F1168" s="8" t="s">
        <v>384</v>
      </c>
      <c r="I1168" s="4"/>
      <c r="J1168" s="4"/>
    </row>
    <row r="1169" spans="1:19" ht="15" customHeight="1" x14ac:dyDescent="0.2">
      <c r="A1169" s="1">
        <v>2010</v>
      </c>
      <c r="B1169" s="8" t="s">
        <v>103</v>
      </c>
      <c r="C1169" s="37">
        <v>117</v>
      </c>
      <c r="D1169" s="37">
        <v>66</v>
      </c>
      <c r="E1169" s="3">
        <f t="shared" si="71"/>
        <v>0.5641025641025641</v>
      </c>
      <c r="F1169" s="8" t="s">
        <v>384</v>
      </c>
      <c r="I1169" s="4"/>
      <c r="J1169" s="4"/>
    </row>
    <row r="1170" spans="1:19" s="25" customFormat="1" ht="15" customHeight="1" x14ac:dyDescent="0.2">
      <c r="A1170" s="1">
        <v>2010</v>
      </c>
      <c r="B1170" s="7" t="s">
        <v>100</v>
      </c>
      <c r="C1170" s="38">
        <v>119</v>
      </c>
      <c r="D1170" s="38">
        <v>25</v>
      </c>
      <c r="E1170" s="3">
        <f t="shared" si="71"/>
        <v>0.21008403361344538</v>
      </c>
      <c r="F1170" s="4" t="s">
        <v>250</v>
      </c>
      <c r="G1170" s="4">
        <v>132</v>
      </c>
      <c r="H1170" s="45" t="s">
        <v>372</v>
      </c>
      <c r="I1170" s="4"/>
      <c r="J1170" s="4"/>
      <c r="K1170" s="22"/>
      <c r="L1170" s="22"/>
      <c r="M1170" s="22"/>
      <c r="N1170" s="22"/>
      <c r="O1170" s="22"/>
      <c r="P1170" s="22"/>
      <c r="Q1170" s="22"/>
      <c r="R1170" s="22"/>
      <c r="S1170" s="22"/>
    </row>
    <row r="1171" spans="1:19" s="25" customFormat="1" ht="15" customHeight="1" x14ac:dyDescent="0.2">
      <c r="A1171" s="16">
        <v>2010</v>
      </c>
      <c r="B1171" s="7" t="s">
        <v>159</v>
      </c>
      <c r="C1171" s="38">
        <v>18</v>
      </c>
      <c r="D1171" s="38">
        <v>10</v>
      </c>
      <c r="E1171" s="3">
        <f t="shared" si="71"/>
        <v>0.55555555555555558</v>
      </c>
      <c r="F1171" s="8" t="s">
        <v>250</v>
      </c>
      <c r="G1171" s="19">
        <v>68</v>
      </c>
      <c r="H1171" s="45"/>
      <c r="I1171" s="4"/>
      <c r="J1171" s="4"/>
      <c r="K1171" s="22"/>
      <c r="L1171" s="22"/>
      <c r="M1171" s="22"/>
      <c r="N1171" s="22"/>
      <c r="O1171" s="22"/>
      <c r="P1171" s="22"/>
      <c r="Q1171" s="22"/>
      <c r="R1171" s="22"/>
      <c r="S1171" s="22"/>
    </row>
    <row r="1172" spans="1:19" s="25" customFormat="1" ht="15" customHeight="1" x14ac:dyDescent="0.2">
      <c r="A1172" s="1">
        <v>2010</v>
      </c>
      <c r="B1172" s="2" t="s">
        <v>66</v>
      </c>
      <c r="C1172" s="38">
        <v>32</v>
      </c>
      <c r="D1172" s="38">
        <v>10</v>
      </c>
      <c r="E1172" s="3">
        <f t="shared" si="71"/>
        <v>0.3125</v>
      </c>
      <c r="F1172" s="4" t="s">
        <v>250</v>
      </c>
      <c r="G1172" s="11">
        <v>369</v>
      </c>
      <c r="H1172" s="70"/>
      <c r="I1172" s="4"/>
      <c r="J1172" s="4"/>
      <c r="K1172" s="22"/>
      <c r="L1172" s="22"/>
      <c r="M1172" s="22"/>
      <c r="N1172" s="22"/>
      <c r="O1172" s="22"/>
      <c r="P1172" s="22"/>
      <c r="Q1172" s="22"/>
      <c r="R1172" s="22"/>
      <c r="S1172" s="22"/>
    </row>
    <row r="1173" spans="1:19" s="25" customFormat="1" ht="15" customHeight="1" x14ac:dyDescent="0.2">
      <c r="A1173" s="1">
        <v>2010</v>
      </c>
      <c r="B1173" s="7" t="s">
        <v>320</v>
      </c>
      <c r="C1173" s="38">
        <v>141</v>
      </c>
      <c r="D1173" s="38">
        <v>31</v>
      </c>
      <c r="E1173" s="3">
        <f t="shared" si="71"/>
        <v>0.21985815602836881</v>
      </c>
      <c r="F1173" s="4" t="s">
        <v>250</v>
      </c>
      <c r="G1173" s="17"/>
      <c r="H1173" s="70"/>
      <c r="I1173" s="4"/>
      <c r="J1173" s="4"/>
      <c r="K1173" s="22"/>
      <c r="L1173" s="22"/>
      <c r="M1173" s="22"/>
      <c r="N1173" s="22"/>
      <c r="O1173" s="22"/>
      <c r="P1173" s="22"/>
      <c r="Q1173" s="22"/>
      <c r="R1173" s="22"/>
      <c r="S1173" s="22"/>
    </row>
    <row r="1174" spans="1:19" ht="15" customHeight="1" x14ac:dyDescent="0.2">
      <c r="A1174" s="1">
        <v>2010</v>
      </c>
      <c r="B1174" s="7" t="s">
        <v>31</v>
      </c>
      <c r="C1174" s="38">
        <v>175</v>
      </c>
      <c r="D1174" s="38">
        <v>30</v>
      </c>
      <c r="E1174" s="3">
        <f t="shared" ref="E1174:E1192" si="72">IF(ISNUMBER(D1174),D1174/C1174,"")</f>
        <v>0.17142857142857143</v>
      </c>
      <c r="F1174" s="4" t="s">
        <v>250</v>
      </c>
      <c r="G1174" s="11">
        <v>155</v>
      </c>
      <c r="H1174" s="45" t="s">
        <v>373</v>
      </c>
      <c r="I1174" s="4"/>
      <c r="J1174" s="4"/>
    </row>
    <row r="1175" spans="1:19" s="4" customFormat="1" ht="15" customHeight="1" x14ac:dyDescent="0.2">
      <c r="A1175" s="1">
        <v>2010</v>
      </c>
      <c r="B1175" s="2" t="s">
        <v>448</v>
      </c>
      <c r="C1175" s="38">
        <v>37</v>
      </c>
      <c r="D1175" s="38">
        <v>5</v>
      </c>
      <c r="E1175" s="3">
        <f t="shared" si="72"/>
        <v>0.13513513513513514</v>
      </c>
      <c r="F1175" s="4" t="s">
        <v>58</v>
      </c>
      <c r="G1175" s="4">
        <v>959</v>
      </c>
      <c r="H1175" s="35"/>
      <c r="K1175" s="22"/>
      <c r="L1175" s="22"/>
      <c r="M1175" s="22"/>
      <c r="N1175" s="22"/>
      <c r="O1175" s="22"/>
      <c r="P1175" s="22"/>
      <c r="Q1175" s="22"/>
      <c r="R1175" s="22"/>
      <c r="S1175" s="22"/>
    </row>
    <row r="1176" spans="1:19" s="4" customFormat="1" ht="15" customHeight="1" x14ac:dyDescent="0.2">
      <c r="A1176" s="1">
        <v>2010</v>
      </c>
      <c r="B1176" s="8" t="s">
        <v>447</v>
      </c>
      <c r="C1176" s="38">
        <v>42</v>
      </c>
      <c r="D1176" s="38">
        <v>8</v>
      </c>
      <c r="E1176" s="3">
        <f t="shared" si="72"/>
        <v>0.19047619047619047</v>
      </c>
      <c r="F1176" s="4" t="s">
        <v>58</v>
      </c>
      <c r="G1176" s="4">
        <v>279</v>
      </c>
      <c r="H1176" s="35"/>
      <c r="I1176" s="8"/>
      <c r="J1176" s="8"/>
      <c r="K1176" s="8"/>
      <c r="L1176" s="8"/>
      <c r="M1176" s="8"/>
      <c r="N1176" s="8"/>
      <c r="O1176" s="8"/>
      <c r="P1176" s="8"/>
      <c r="Q1176" s="8"/>
      <c r="R1176" s="8"/>
      <c r="S1176" s="8"/>
    </row>
    <row r="1177" spans="1:19" s="4" customFormat="1" ht="15" customHeight="1" x14ac:dyDescent="0.2">
      <c r="A1177" s="16">
        <v>2010</v>
      </c>
      <c r="B1177" s="7" t="s">
        <v>95</v>
      </c>
      <c r="C1177" s="38">
        <v>159</v>
      </c>
      <c r="D1177" s="38">
        <v>31</v>
      </c>
      <c r="E1177" s="3">
        <f t="shared" si="72"/>
        <v>0.19496855345911951</v>
      </c>
      <c r="F1177" s="8" t="s">
        <v>58</v>
      </c>
      <c r="G1177" s="19">
        <v>160</v>
      </c>
      <c r="H1177" s="21" t="s">
        <v>394</v>
      </c>
      <c r="K1177" s="22"/>
      <c r="L1177" s="22"/>
      <c r="M1177" s="22"/>
      <c r="N1177" s="22"/>
      <c r="O1177" s="22"/>
      <c r="P1177" s="22"/>
      <c r="Q1177" s="22"/>
      <c r="R1177" s="22"/>
      <c r="S1177" s="22"/>
    </row>
    <row r="1178" spans="1:19" s="4" customFormat="1" ht="15" customHeight="1" x14ac:dyDescent="0.2">
      <c r="A1178" s="1">
        <v>2010</v>
      </c>
      <c r="B1178" s="2" t="s">
        <v>273</v>
      </c>
      <c r="C1178" s="38">
        <v>79</v>
      </c>
      <c r="D1178" s="38">
        <v>16</v>
      </c>
      <c r="E1178" s="3">
        <f t="shared" si="72"/>
        <v>0.20253164556962025</v>
      </c>
      <c r="F1178" s="4" t="s">
        <v>58</v>
      </c>
      <c r="G1178" s="4">
        <v>83</v>
      </c>
      <c r="H1178" s="35" t="s">
        <v>409</v>
      </c>
      <c r="K1178" s="22"/>
      <c r="L1178" s="22"/>
      <c r="M1178" s="22"/>
      <c r="N1178" s="22"/>
      <c r="O1178" s="22"/>
      <c r="P1178" s="22"/>
      <c r="Q1178" s="22"/>
      <c r="R1178" s="22"/>
      <c r="S1178" s="22"/>
    </row>
    <row r="1179" spans="1:19" s="25" customFormat="1" ht="15" customHeight="1" x14ac:dyDescent="0.2">
      <c r="A1179" s="1">
        <v>2010</v>
      </c>
      <c r="B1179" s="2" t="s">
        <v>20</v>
      </c>
      <c r="C1179" s="38">
        <v>60</v>
      </c>
      <c r="D1179" s="38">
        <v>24</v>
      </c>
      <c r="E1179" s="3">
        <f t="shared" si="72"/>
        <v>0.4</v>
      </c>
      <c r="F1179" s="4" t="s">
        <v>58</v>
      </c>
      <c r="G1179" s="4">
        <v>156</v>
      </c>
      <c r="H1179" s="45" t="s">
        <v>370</v>
      </c>
      <c r="I1179" s="4"/>
      <c r="J1179" s="4"/>
      <c r="K1179" s="22"/>
      <c r="L1179" s="22"/>
      <c r="M1179" s="22"/>
      <c r="N1179" s="22"/>
      <c r="O1179" s="22"/>
      <c r="P1179" s="22"/>
      <c r="Q1179" s="22"/>
      <c r="R1179" s="22"/>
      <c r="S1179" s="22"/>
    </row>
    <row r="1180" spans="1:19" s="25" customFormat="1" ht="15" customHeight="1" x14ac:dyDescent="0.2">
      <c r="A1180" s="1">
        <v>2010</v>
      </c>
      <c r="B1180" s="4" t="s">
        <v>21</v>
      </c>
      <c r="C1180" s="37">
        <v>12</v>
      </c>
      <c r="D1180" s="37">
        <v>3</v>
      </c>
      <c r="E1180" s="3">
        <f t="shared" si="72"/>
        <v>0.25</v>
      </c>
      <c r="F1180" s="4" t="s">
        <v>58</v>
      </c>
      <c r="G1180" s="5">
        <v>250</v>
      </c>
      <c r="H1180" s="35" t="s">
        <v>399</v>
      </c>
      <c r="I1180" s="20"/>
      <c r="J1180" s="20"/>
    </row>
    <row r="1181" spans="1:19" s="4" customFormat="1" ht="15" customHeight="1" x14ac:dyDescent="0.2">
      <c r="A1181" s="1">
        <v>2010</v>
      </c>
      <c r="B1181" s="7" t="s">
        <v>316</v>
      </c>
      <c r="C1181" s="38">
        <v>20</v>
      </c>
      <c r="D1181" s="38">
        <v>9</v>
      </c>
      <c r="E1181" s="3">
        <f t="shared" si="72"/>
        <v>0.45</v>
      </c>
      <c r="F1181" s="4" t="s">
        <v>297</v>
      </c>
      <c r="G1181" s="4">
        <v>337</v>
      </c>
      <c r="H1181" s="35"/>
      <c r="K1181" s="22"/>
      <c r="L1181" s="22"/>
      <c r="M1181" s="22"/>
      <c r="N1181" s="22"/>
      <c r="O1181" s="22"/>
      <c r="P1181" s="22"/>
      <c r="Q1181" s="22"/>
      <c r="R1181" s="22"/>
      <c r="S1181" s="22"/>
    </row>
    <row r="1182" spans="1:19" s="4" customFormat="1" ht="15" customHeight="1" x14ac:dyDescent="0.2">
      <c r="A1182" s="1">
        <v>2010</v>
      </c>
      <c r="B1182" s="7" t="s">
        <v>171</v>
      </c>
      <c r="C1182" s="38">
        <v>121</v>
      </c>
      <c r="D1182" s="38">
        <v>23</v>
      </c>
      <c r="E1182" s="3">
        <f t="shared" si="72"/>
        <v>0.19008264462809918</v>
      </c>
      <c r="F1182" s="4" t="s">
        <v>58</v>
      </c>
      <c r="G1182" s="4">
        <v>132</v>
      </c>
      <c r="H1182" s="35"/>
      <c r="K1182" s="22"/>
      <c r="L1182" s="22"/>
      <c r="M1182" s="22"/>
      <c r="N1182" s="22"/>
      <c r="O1182" s="22"/>
      <c r="P1182" s="22"/>
      <c r="Q1182" s="22"/>
      <c r="R1182" s="22"/>
      <c r="S1182" s="22"/>
    </row>
    <row r="1183" spans="1:19" s="25" customFormat="1" ht="15" customHeight="1" x14ac:dyDescent="0.2">
      <c r="A1183" s="1">
        <v>2010</v>
      </c>
      <c r="B1183" s="7" t="s">
        <v>149</v>
      </c>
      <c r="C1183" s="38">
        <v>95</v>
      </c>
      <c r="D1183" s="38">
        <v>24</v>
      </c>
      <c r="E1183" s="3">
        <f t="shared" si="72"/>
        <v>0.25263157894736843</v>
      </c>
      <c r="F1183" s="4" t="s">
        <v>58</v>
      </c>
      <c r="G1183" s="4">
        <v>95</v>
      </c>
      <c r="H1183" s="35"/>
      <c r="I1183" s="4"/>
      <c r="J1183" s="4"/>
      <c r="K1183" s="22"/>
      <c r="L1183" s="22"/>
      <c r="M1183" s="22"/>
      <c r="N1183" s="22"/>
      <c r="O1183" s="22"/>
      <c r="P1183" s="22"/>
      <c r="Q1183" s="22"/>
      <c r="R1183" s="22"/>
      <c r="S1183" s="22"/>
    </row>
    <row r="1184" spans="1:19" s="25" customFormat="1" ht="15" customHeight="1" x14ac:dyDescent="0.2">
      <c r="A1184" s="16">
        <v>2010</v>
      </c>
      <c r="B1184" s="7" t="s">
        <v>304</v>
      </c>
      <c r="C1184" s="38">
        <v>128</v>
      </c>
      <c r="D1184" s="38">
        <v>25</v>
      </c>
      <c r="E1184" s="3">
        <f t="shared" si="72"/>
        <v>0.1953125</v>
      </c>
      <c r="F1184" s="8" t="s">
        <v>58</v>
      </c>
      <c r="G1184" s="19">
        <v>112</v>
      </c>
      <c r="H1184" s="35"/>
      <c r="I1184" s="4"/>
      <c r="J1184" s="4"/>
      <c r="K1184" s="22"/>
      <c r="L1184" s="22"/>
      <c r="M1184" s="22"/>
      <c r="N1184" s="22"/>
      <c r="O1184" s="22"/>
      <c r="P1184" s="22"/>
      <c r="Q1184" s="22"/>
      <c r="R1184" s="22"/>
      <c r="S1184" s="22"/>
    </row>
    <row r="1185" spans="1:19" s="4" customFormat="1" ht="15" customHeight="1" x14ac:dyDescent="0.2">
      <c r="A1185" s="16">
        <v>2010</v>
      </c>
      <c r="B1185" s="7" t="s">
        <v>382</v>
      </c>
      <c r="C1185" s="38">
        <v>16</v>
      </c>
      <c r="D1185" s="38">
        <v>6</v>
      </c>
      <c r="E1185" s="3">
        <f t="shared" si="72"/>
        <v>0.375</v>
      </c>
      <c r="F1185" s="8" t="s">
        <v>58</v>
      </c>
      <c r="G1185" s="19">
        <v>58</v>
      </c>
      <c r="H1185" s="81" t="s">
        <v>376</v>
      </c>
      <c r="K1185" s="22"/>
      <c r="L1185" s="22"/>
      <c r="M1185" s="22"/>
      <c r="N1185" s="22"/>
      <c r="O1185" s="22"/>
      <c r="P1185" s="22"/>
      <c r="Q1185" s="22"/>
      <c r="R1185" s="22"/>
      <c r="S1185" s="22"/>
    </row>
    <row r="1186" spans="1:19" s="4" customFormat="1" ht="15" customHeight="1" x14ac:dyDescent="0.2">
      <c r="A1186" s="1">
        <v>2010</v>
      </c>
      <c r="B1186" s="2" t="s">
        <v>203</v>
      </c>
      <c r="C1186" s="38">
        <v>148</v>
      </c>
      <c r="D1186" s="38">
        <v>29</v>
      </c>
      <c r="E1186" s="3">
        <f t="shared" si="72"/>
        <v>0.19594594594594594</v>
      </c>
      <c r="F1186" s="4" t="s">
        <v>297</v>
      </c>
      <c r="H1186" s="35"/>
      <c r="K1186" s="22"/>
      <c r="L1186" s="22"/>
      <c r="M1186" s="22"/>
      <c r="N1186" s="22"/>
      <c r="O1186" s="22"/>
      <c r="P1186" s="22"/>
      <c r="Q1186" s="22"/>
      <c r="R1186" s="22"/>
      <c r="S1186" s="22"/>
    </row>
    <row r="1187" spans="1:19" s="25" customFormat="1" ht="15" customHeight="1" x14ac:dyDescent="0.2">
      <c r="A1187" s="16">
        <v>2010</v>
      </c>
      <c r="B1187" s="7" t="s">
        <v>72</v>
      </c>
      <c r="C1187" s="38">
        <v>15</v>
      </c>
      <c r="D1187" s="38">
        <v>0</v>
      </c>
      <c r="E1187" s="3">
        <f t="shared" si="72"/>
        <v>0</v>
      </c>
      <c r="F1187" s="8" t="s">
        <v>58</v>
      </c>
      <c r="G1187" s="19" t="s">
        <v>309</v>
      </c>
      <c r="H1187" s="21" t="s">
        <v>342</v>
      </c>
      <c r="I1187" s="4"/>
      <c r="J1187" s="4"/>
      <c r="K1187" s="22"/>
      <c r="L1187" s="22"/>
      <c r="M1187" s="22"/>
      <c r="N1187" s="22"/>
      <c r="O1187" s="22"/>
      <c r="P1187" s="22"/>
      <c r="Q1187" s="22"/>
      <c r="R1187" s="22"/>
      <c r="S1187" s="22"/>
    </row>
    <row r="1188" spans="1:19" s="4" customFormat="1" ht="15" customHeight="1" x14ac:dyDescent="0.2">
      <c r="A1188" s="1">
        <v>2010</v>
      </c>
      <c r="B1188" s="2" t="s">
        <v>130</v>
      </c>
      <c r="C1188" s="38">
        <v>93</v>
      </c>
      <c r="D1188" s="38">
        <v>17</v>
      </c>
      <c r="E1188" s="3">
        <f t="shared" si="72"/>
        <v>0.18279569892473119</v>
      </c>
      <c r="F1188" s="4" t="s">
        <v>58</v>
      </c>
      <c r="G1188" s="4">
        <v>80</v>
      </c>
      <c r="H1188" s="35" t="s">
        <v>381</v>
      </c>
      <c r="K1188" s="22"/>
      <c r="L1188" s="22"/>
      <c r="M1188" s="22"/>
      <c r="N1188" s="22"/>
      <c r="O1188" s="22"/>
      <c r="P1188" s="22"/>
      <c r="Q1188" s="22"/>
      <c r="R1188" s="22"/>
      <c r="S1188" s="22"/>
    </row>
    <row r="1189" spans="1:19" s="25" customFormat="1" ht="15" customHeight="1" x14ac:dyDescent="0.2">
      <c r="A1189" s="1">
        <v>2010</v>
      </c>
      <c r="B1189" s="7" t="s">
        <v>419</v>
      </c>
      <c r="C1189" s="38">
        <v>123</v>
      </c>
      <c r="D1189" s="38">
        <v>29</v>
      </c>
      <c r="E1189" s="3">
        <f t="shared" si="72"/>
        <v>0.23577235772357724</v>
      </c>
      <c r="F1189" s="4" t="s">
        <v>297</v>
      </c>
      <c r="G1189" s="4">
        <v>102</v>
      </c>
      <c r="H1189" s="35"/>
      <c r="I1189" s="4"/>
      <c r="J1189" s="4"/>
      <c r="K1189" s="22"/>
      <c r="L1189" s="22"/>
      <c r="M1189" s="22"/>
      <c r="N1189" s="22"/>
      <c r="O1189" s="22"/>
      <c r="P1189" s="22"/>
      <c r="Q1189" s="22"/>
      <c r="R1189" s="22"/>
      <c r="S1189" s="22"/>
    </row>
    <row r="1190" spans="1:19" s="25" customFormat="1" ht="15" customHeight="1" x14ac:dyDescent="0.2">
      <c r="A1190" s="1">
        <v>2010</v>
      </c>
      <c r="B1190" s="8" t="s">
        <v>298</v>
      </c>
      <c r="C1190" s="38">
        <v>45</v>
      </c>
      <c r="D1190" s="38">
        <v>10</v>
      </c>
      <c r="E1190" s="3">
        <f t="shared" si="72"/>
        <v>0.22222222222222221</v>
      </c>
      <c r="F1190" s="4" t="s">
        <v>58</v>
      </c>
      <c r="G1190" s="4">
        <v>89</v>
      </c>
      <c r="H1190" s="45" t="s">
        <v>296</v>
      </c>
      <c r="I1190" s="4"/>
      <c r="J1190" s="4"/>
      <c r="K1190" s="22"/>
      <c r="L1190" s="22"/>
      <c r="M1190" s="22"/>
      <c r="N1190" s="22"/>
      <c r="O1190" s="22"/>
      <c r="P1190" s="22"/>
      <c r="Q1190" s="22"/>
      <c r="R1190" s="22"/>
      <c r="S1190" s="22"/>
    </row>
    <row r="1191" spans="1:19" s="25" customFormat="1" ht="15" customHeight="1" x14ac:dyDescent="0.2">
      <c r="A1191" s="16">
        <v>2010</v>
      </c>
      <c r="B1191" s="8" t="s">
        <v>327</v>
      </c>
      <c r="C1191" s="38">
        <v>93</v>
      </c>
      <c r="D1191" s="38">
        <v>25</v>
      </c>
      <c r="E1191" s="3">
        <f t="shared" si="72"/>
        <v>0.26881720430107525</v>
      </c>
      <c r="F1191" s="8" t="s">
        <v>58</v>
      </c>
      <c r="G1191" s="19">
        <v>107</v>
      </c>
      <c r="H1191" s="80"/>
      <c r="I1191" s="4"/>
      <c r="J1191" s="4"/>
      <c r="K1191" s="22"/>
      <c r="L1191" s="22"/>
      <c r="M1191" s="22"/>
      <c r="N1191" s="22"/>
      <c r="O1191" s="22"/>
      <c r="P1191" s="22"/>
      <c r="Q1191" s="22"/>
      <c r="R1191" s="22"/>
      <c r="S1191" s="22"/>
    </row>
    <row r="1192" spans="1:19" s="25" customFormat="1" ht="15" customHeight="1" x14ac:dyDescent="0.2">
      <c r="A1192" s="16">
        <v>2010</v>
      </c>
      <c r="B1192" s="7" t="s">
        <v>303</v>
      </c>
      <c r="C1192" s="38">
        <v>106</v>
      </c>
      <c r="D1192" s="38">
        <v>30</v>
      </c>
      <c r="E1192" s="3">
        <f t="shared" si="72"/>
        <v>0.28301886792452829</v>
      </c>
      <c r="F1192" s="8" t="s">
        <v>58</v>
      </c>
      <c r="G1192" s="4">
        <v>98</v>
      </c>
      <c r="H1192" s="35" t="s">
        <v>455</v>
      </c>
      <c r="I1192" s="4"/>
      <c r="J1192" s="4"/>
      <c r="K1192" s="22"/>
      <c r="L1192" s="22"/>
      <c r="M1192" s="22"/>
      <c r="N1192" s="22"/>
      <c r="O1192" s="22"/>
      <c r="P1192" s="22"/>
      <c r="Q1192" s="22"/>
      <c r="R1192" s="22"/>
      <c r="S1192" s="22"/>
    </row>
    <row r="1193" spans="1:19" s="25" customFormat="1" ht="15" customHeight="1" x14ac:dyDescent="0.2">
      <c r="A1193" s="1">
        <v>2010</v>
      </c>
      <c r="B1193" s="7" t="s">
        <v>109</v>
      </c>
      <c r="C1193" s="38">
        <v>96</v>
      </c>
      <c r="D1193" s="37">
        <v>11</v>
      </c>
      <c r="E1193" s="3">
        <v>0.11</v>
      </c>
      <c r="F1193" s="4" t="s">
        <v>58</v>
      </c>
      <c r="G1193" s="4">
        <v>269</v>
      </c>
      <c r="H1193" s="35"/>
      <c r="I1193" s="4"/>
      <c r="J1193" s="4"/>
      <c r="K1193" s="22"/>
      <c r="L1193" s="22"/>
      <c r="M1193" s="22"/>
      <c r="N1193" s="22"/>
      <c r="O1193" s="22"/>
      <c r="P1193" s="22"/>
      <c r="Q1193" s="22"/>
      <c r="R1193" s="22"/>
      <c r="S1193" s="22"/>
    </row>
    <row r="1194" spans="1:19" s="25" customFormat="1" ht="15" customHeight="1" x14ac:dyDescent="0.2">
      <c r="A1194" s="1">
        <v>2010</v>
      </c>
      <c r="B1194" s="7" t="s">
        <v>193</v>
      </c>
      <c r="C1194" s="38">
        <v>18</v>
      </c>
      <c r="D1194" s="38">
        <v>6</v>
      </c>
      <c r="E1194" s="3">
        <f t="shared" ref="E1194:E1225" si="73">IF(ISNUMBER(D1194),D1194/C1194,"")</f>
        <v>0.33333333333333331</v>
      </c>
      <c r="F1194" s="4" t="s">
        <v>297</v>
      </c>
      <c r="G1194" s="5">
        <v>80</v>
      </c>
      <c r="H1194" s="35"/>
      <c r="I1194" s="4"/>
      <c r="J1194" s="4"/>
      <c r="K1194" s="22"/>
      <c r="L1194" s="22"/>
      <c r="M1194" s="22"/>
      <c r="N1194" s="22"/>
      <c r="O1194" s="22"/>
      <c r="P1194" s="22"/>
      <c r="Q1194" s="22"/>
      <c r="R1194" s="22"/>
      <c r="S1194" s="22"/>
    </row>
    <row r="1195" spans="1:19" s="25" customFormat="1" ht="15" customHeight="1" x14ac:dyDescent="0.2">
      <c r="A1195" s="1">
        <v>2010</v>
      </c>
      <c r="B1195" s="2" t="s">
        <v>220</v>
      </c>
      <c r="C1195" s="38">
        <v>4</v>
      </c>
      <c r="D1195" s="38">
        <v>1</v>
      </c>
      <c r="E1195" s="3">
        <f t="shared" si="73"/>
        <v>0.25</v>
      </c>
      <c r="F1195" s="4" t="s">
        <v>297</v>
      </c>
      <c r="G1195" s="4">
        <v>160</v>
      </c>
      <c r="H1195" s="35"/>
      <c r="I1195" s="4"/>
      <c r="J1195" s="4"/>
      <c r="K1195" s="22"/>
      <c r="L1195" s="22"/>
      <c r="M1195" s="22"/>
      <c r="N1195" s="22"/>
      <c r="O1195" s="22"/>
      <c r="P1195" s="22"/>
      <c r="Q1195" s="22"/>
      <c r="R1195" s="22"/>
      <c r="S1195" s="22"/>
    </row>
    <row r="1196" spans="1:19" s="25" customFormat="1" ht="15" customHeight="1" x14ac:dyDescent="0.2">
      <c r="A1196" s="1">
        <v>2009</v>
      </c>
      <c r="B1196" s="2" t="s">
        <v>49</v>
      </c>
      <c r="C1196" s="38">
        <v>165</v>
      </c>
      <c r="D1196" s="38">
        <v>73</v>
      </c>
      <c r="E1196" s="3">
        <f t="shared" si="73"/>
        <v>0.44242424242424244</v>
      </c>
      <c r="F1196" s="4" t="s">
        <v>299</v>
      </c>
      <c r="G1196" s="5"/>
      <c r="H1196" s="35"/>
      <c r="I1196" s="4"/>
      <c r="J1196" s="4"/>
      <c r="K1196" s="22"/>
      <c r="L1196" s="22"/>
      <c r="M1196" s="22"/>
      <c r="N1196" s="22"/>
      <c r="O1196" s="22"/>
      <c r="P1196" s="22"/>
      <c r="Q1196" s="22"/>
      <c r="R1196" s="22"/>
      <c r="S1196" s="22"/>
    </row>
    <row r="1197" spans="1:19" s="25" customFormat="1" ht="15" customHeight="1" x14ac:dyDescent="0.2">
      <c r="A1197" s="1">
        <v>2009</v>
      </c>
      <c r="B1197" s="7" t="s">
        <v>259</v>
      </c>
      <c r="C1197" s="38">
        <v>143</v>
      </c>
      <c r="D1197" s="38">
        <v>45</v>
      </c>
      <c r="E1197" s="3">
        <f t="shared" si="73"/>
        <v>0.31468531468531469</v>
      </c>
      <c r="F1197" s="4" t="s">
        <v>299</v>
      </c>
      <c r="G1197" s="5">
        <v>250</v>
      </c>
      <c r="H1197" s="35" t="s">
        <v>162</v>
      </c>
      <c r="I1197" s="4"/>
      <c r="J1197" s="4"/>
      <c r="K1197" s="22"/>
      <c r="L1197" s="22"/>
      <c r="M1197" s="22"/>
      <c r="N1197" s="22"/>
      <c r="O1197" s="22"/>
      <c r="P1197" s="22"/>
      <c r="Q1197" s="22"/>
      <c r="R1197" s="22"/>
      <c r="S1197" s="22"/>
    </row>
    <row r="1198" spans="1:19" s="4" customFormat="1" ht="15" customHeight="1" x14ac:dyDescent="0.2">
      <c r="A1198" s="1">
        <v>2009</v>
      </c>
      <c r="B1198" s="7" t="s">
        <v>12</v>
      </c>
      <c r="C1198" s="37">
        <v>200</v>
      </c>
      <c r="D1198" s="37">
        <v>37</v>
      </c>
      <c r="E1198" s="3">
        <f t="shared" si="73"/>
        <v>0.185</v>
      </c>
      <c r="F1198" s="4" t="s">
        <v>299</v>
      </c>
      <c r="G1198" s="5">
        <v>120</v>
      </c>
      <c r="H1198" s="35" t="s">
        <v>422</v>
      </c>
      <c r="K1198" s="22"/>
      <c r="L1198" s="22"/>
      <c r="M1198" s="22"/>
      <c r="N1198" s="22"/>
      <c r="O1198" s="22"/>
      <c r="P1198" s="22"/>
      <c r="Q1198" s="22"/>
      <c r="R1198" s="22"/>
      <c r="S1198" s="22"/>
    </row>
    <row r="1199" spans="1:19" s="25" customFormat="1" ht="15" customHeight="1" x14ac:dyDescent="0.2">
      <c r="A1199" s="1">
        <v>2009</v>
      </c>
      <c r="B1199" s="7" t="s">
        <v>258</v>
      </c>
      <c r="C1199" s="38">
        <v>182</v>
      </c>
      <c r="D1199" s="38">
        <v>77</v>
      </c>
      <c r="E1199" s="3">
        <f t="shared" si="73"/>
        <v>0.42307692307692307</v>
      </c>
      <c r="F1199" s="4" t="s">
        <v>299</v>
      </c>
      <c r="G1199" s="5"/>
      <c r="H1199" s="35"/>
      <c r="I1199" s="4"/>
      <c r="J1199" s="4"/>
      <c r="K1199" s="22"/>
      <c r="L1199" s="22"/>
      <c r="M1199" s="22"/>
      <c r="N1199" s="22"/>
      <c r="O1199" s="22"/>
      <c r="P1199" s="22"/>
      <c r="Q1199" s="22"/>
      <c r="R1199" s="22"/>
      <c r="S1199" s="22"/>
    </row>
    <row r="1200" spans="1:19" s="4" customFormat="1" ht="15" customHeight="1" x14ac:dyDescent="0.2">
      <c r="A1200" s="1">
        <v>2009</v>
      </c>
      <c r="B1200" s="7" t="s">
        <v>262</v>
      </c>
      <c r="C1200" s="38">
        <v>81</v>
      </c>
      <c r="D1200" s="38">
        <v>33</v>
      </c>
      <c r="E1200" s="3">
        <f t="shared" si="73"/>
        <v>0.40740740740740738</v>
      </c>
      <c r="F1200" s="4" t="s">
        <v>299</v>
      </c>
      <c r="G1200" s="5"/>
      <c r="H1200" s="35"/>
      <c r="K1200" s="22"/>
      <c r="L1200" s="22"/>
      <c r="M1200" s="22"/>
      <c r="N1200" s="22"/>
      <c r="O1200" s="22"/>
      <c r="P1200" s="22"/>
      <c r="Q1200" s="22"/>
      <c r="R1200" s="22"/>
      <c r="S1200" s="22"/>
    </row>
    <row r="1201" spans="1:19" s="4" customFormat="1" ht="15" customHeight="1" x14ac:dyDescent="0.2">
      <c r="A1201" s="1">
        <v>2009</v>
      </c>
      <c r="B1201" s="7" t="s">
        <v>204</v>
      </c>
      <c r="C1201" s="38">
        <v>54</v>
      </c>
      <c r="D1201" s="38">
        <v>27</v>
      </c>
      <c r="E1201" s="3">
        <f t="shared" si="73"/>
        <v>0.5</v>
      </c>
      <c r="F1201" s="4" t="s">
        <v>299</v>
      </c>
      <c r="G1201" s="5"/>
      <c r="H1201" s="35"/>
      <c r="K1201" s="22"/>
      <c r="L1201" s="22"/>
      <c r="M1201" s="22"/>
      <c r="N1201" s="22"/>
      <c r="O1201" s="22"/>
      <c r="P1201" s="22"/>
      <c r="Q1201" s="22"/>
      <c r="R1201" s="22"/>
      <c r="S1201" s="22"/>
    </row>
    <row r="1202" spans="1:19" ht="15" customHeight="1" x14ac:dyDescent="0.2">
      <c r="A1202" s="1">
        <v>2009</v>
      </c>
      <c r="B1202" s="7" t="s">
        <v>137</v>
      </c>
      <c r="C1202" s="38">
        <v>12</v>
      </c>
      <c r="D1202" s="38">
        <v>4</v>
      </c>
      <c r="E1202" s="3">
        <f t="shared" si="73"/>
        <v>0.33333333333333331</v>
      </c>
      <c r="F1202" s="4" t="s">
        <v>299</v>
      </c>
      <c r="I1202" s="4"/>
      <c r="J1202" s="4"/>
    </row>
    <row r="1203" spans="1:19" ht="15" customHeight="1" x14ac:dyDescent="0.2">
      <c r="A1203" s="1">
        <v>2009</v>
      </c>
      <c r="B1203" s="2" t="s">
        <v>404</v>
      </c>
      <c r="C1203" s="38">
        <v>30</v>
      </c>
      <c r="D1203" s="38">
        <v>9</v>
      </c>
      <c r="E1203" s="3">
        <f t="shared" si="73"/>
        <v>0.3</v>
      </c>
      <c r="F1203" s="4" t="s">
        <v>299</v>
      </c>
      <c r="G1203" s="5">
        <v>93</v>
      </c>
      <c r="I1203" s="4"/>
      <c r="J1203" s="4"/>
    </row>
    <row r="1204" spans="1:19" ht="15" customHeight="1" x14ac:dyDescent="0.2">
      <c r="A1204" s="1">
        <v>2009</v>
      </c>
      <c r="B1204" s="7" t="s">
        <v>110</v>
      </c>
      <c r="C1204" s="38">
        <v>3</v>
      </c>
      <c r="D1204" s="38">
        <v>3</v>
      </c>
      <c r="E1204" s="3">
        <f t="shared" si="73"/>
        <v>1</v>
      </c>
      <c r="F1204" s="4" t="s">
        <v>299</v>
      </c>
      <c r="I1204" s="4"/>
      <c r="J1204" s="4"/>
    </row>
    <row r="1205" spans="1:19" s="4" customFormat="1" ht="15" customHeight="1" x14ac:dyDescent="0.2">
      <c r="A1205" s="1">
        <v>2009</v>
      </c>
      <c r="B1205" s="7" t="s">
        <v>147</v>
      </c>
      <c r="C1205" s="38">
        <v>88</v>
      </c>
      <c r="D1205" s="38">
        <v>48</v>
      </c>
      <c r="E1205" s="3">
        <f t="shared" si="73"/>
        <v>0.54545454545454541</v>
      </c>
      <c r="F1205" s="4" t="s">
        <v>299</v>
      </c>
      <c r="G1205" s="5"/>
      <c r="H1205" s="35"/>
      <c r="K1205" s="22"/>
      <c r="L1205" s="22"/>
      <c r="M1205" s="22"/>
      <c r="N1205" s="22"/>
      <c r="O1205" s="22"/>
      <c r="P1205" s="22"/>
      <c r="Q1205" s="22"/>
      <c r="R1205" s="22"/>
      <c r="S1205" s="22"/>
    </row>
    <row r="1206" spans="1:19" ht="15" customHeight="1" x14ac:dyDescent="0.2">
      <c r="A1206" s="1">
        <v>2009</v>
      </c>
      <c r="B1206" s="7" t="s">
        <v>111</v>
      </c>
      <c r="C1206" s="38">
        <v>169</v>
      </c>
      <c r="D1206" s="38">
        <v>56</v>
      </c>
      <c r="E1206" s="3">
        <f t="shared" si="73"/>
        <v>0.33136094674556216</v>
      </c>
      <c r="F1206" s="4" t="s">
        <v>299</v>
      </c>
      <c r="I1206" s="4"/>
      <c r="J1206" s="4"/>
    </row>
    <row r="1207" spans="1:19" s="4" customFormat="1" ht="15" customHeight="1" x14ac:dyDescent="0.2">
      <c r="A1207" s="1">
        <v>2009</v>
      </c>
      <c r="B1207" s="7" t="s">
        <v>112</v>
      </c>
      <c r="C1207" s="38">
        <v>34</v>
      </c>
      <c r="D1207" s="38">
        <v>7</v>
      </c>
      <c r="E1207" s="3">
        <f t="shared" si="73"/>
        <v>0.20588235294117646</v>
      </c>
      <c r="F1207" s="4" t="s">
        <v>299</v>
      </c>
      <c r="G1207" s="5"/>
      <c r="H1207" s="35"/>
      <c r="K1207" s="22"/>
      <c r="L1207" s="22"/>
      <c r="M1207" s="22"/>
      <c r="N1207" s="22"/>
      <c r="O1207" s="22"/>
      <c r="P1207" s="22"/>
      <c r="Q1207" s="22"/>
      <c r="R1207" s="22"/>
      <c r="S1207" s="22"/>
    </row>
    <row r="1208" spans="1:19" s="4" customFormat="1" ht="15" customHeight="1" x14ac:dyDescent="0.2">
      <c r="A1208" s="1">
        <v>2009</v>
      </c>
      <c r="B1208" s="7" t="s">
        <v>239</v>
      </c>
      <c r="C1208" s="38">
        <v>103</v>
      </c>
      <c r="D1208" s="38">
        <v>27</v>
      </c>
      <c r="E1208" s="3">
        <f t="shared" si="73"/>
        <v>0.26213592233009708</v>
      </c>
      <c r="F1208" s="4" t="s">
        <v>499</v>
      </c>
      <c r="G1208" s="5"/>
      <c r="H1208" s="35"/>
      <c r="K1208" s="22"/>
      <c r="L1208" s="22"/>
      <c r="M1208" s="22"/>
      <c r="N1208" s="22"/>
      <c r="O1208" s="22"/>
      <c r="P1208" s="22"/>
      <c r="Q1208" s="22"/>
      <c r="R1208" s="22"/>
      <c r="S1208" s="22"/>
    </row>
    <row r="1209" spans="1:19" s="4" customFormat="1" ht="15" customHeight="1" x14ac:dyDescent="0.2">
      <c r="A1209" s="1">
        <v>2009</v>
      </c>
      <c r="B1209" s="7" t="s">
        <v>311</v>
      </c>
      <c r="C1209" s="38">
        <v>10</v>
      </c>
      <c r="D1209" s="38">
        <v>7</v>
      </c>
      <c r="E1209" s="3">
        <f t="shared" si="73"/>
        <v>0.7</v>
      </c>
      <c r="F1209" s="4" t="s">
        <v>499</v>
      </c>
      <c r="G1209" s="5">
        <v>21</v>
      </c>
      <c r="H1209" s="35"/>
      <c r="K1209" s="22"/>
      <c r="L1209" s="22"/>
      <c r="M1209" s="22"/>
      <c r="N1209" s="22"/>
      <c r="O1209" s="22"/>
      <c r="P1209" s="22"/>
      <c r="Q1209" s="22"/>
      <c r="R1209" s="22"/>
      <c r="S1209" s="22"/>
    </row>
    <row r="1210" spans="1:19" ht="15" customHeight="1" x14ac:dyDescent="0.2">
      <c r="A1210" s="1">
        <v>2009</v>
      </c>
      <c r="B1210" s="7" t="s">
        <v>62</v>
      </c>
      <c r="C1210" s="38">
        <v>10</v>
      </c>
      <c r="D1210" s="38">
        <v>7</v>
      </c>
      <c r="E1210" s="3">
        <f t="shared" si="73"/>
        <v>0.7</v>
      </c>
      <c r="F1210" s="4" t="s">
        <v>499</v>
      </c>
      <c r="I1210" s="4"/>
      <c r="J1210" s="4"/>
    </row>
    <row r="1211" spans="1:19" ht="15" customHeight="1" x14ac:dyDescent="0.2">
      <c r="A1211" s="1">
        <v>2009</v>
      </c>
      <c r="B1211" s="7" t="s">
        <v>207</v>
      </c>
      <c r="C1211" s="38">
        <v>9</v>
      </c>
      <c r="D1211" s="38">
        <v>6</v>
      </c>
      <c r="E1211" s="3">
        <f t="shared" si="73"/>
        <v>0.66666666666666663</v>
      </c>
      <c r="F1211" s="4" t="s">
        <v>499</v>
      </c>
      <c r="G1211" s="5">
        <v>17</v>
      </c>
      <c r="I1211" s="4"/>
      <c r="J1211" s="4"/>
    </row>
    <row r="1212" spans="1:19" ht="15" customHeight="1" x14ac:dyDescent="0.2">
      <c r="A1212" s="1">
        <v>2009</v>
      </c>
      <c r="B1212" s="7" t="s">
        <v>187</v>
      </c>
      <c r="C1212" s="38">
        <v>9</v>
      </c>
      <c r="D1212" s="38">
        <v>6</v>
      </c>
      <c r="E1212" s="3">
        <f t="shared" si="73"/>
        <v>0.66666666666666663</v>
      </c>
      <c r="F1212" s="4" t="s">
        <v>499</v>
      </c>
      <c r="I1212" s="4"/>
      <c r="J1212" s="4"/>
    </row>
    <row r="1213" spans="1:19" ht="15" customHeight="1" x14ac:dyDescent="0.2">
      <c r="A1213" s="1">
        <v>2009</v>
      </c>
      <c r="B1213" s="7" t="s">
        <v>90</v>
      </c>
      <c r="C1213" s="37">
        <v>35</v>
      </c>
      <c r="D1213" s="37">
        <v>11</v>
      </c>
      <c r="E1213" s="3">
        <f t="shared" si="73"/>
        <v>0.31428571428571428</v>
      </c>
      <c r="F1213" s="4" t="s">
        <v>384</v>
      </c>
      <c r="I1213" s="4"/>
      <c r="J1213" s="4"/>
      <c r="K1213" s="4"/>
      <c r="L1213" s="4"/>
      <c r="M1213" s="4"/>
      <c r="N1213" s="4"/>
      <c r="O1213" s="4"/>
      <c r="P1213" s="4"/>
      <c r="Q1213" s="4"/>
      <c r="R1213" s="4"/>
      <c r="S1213" s="4"/>
    </row>
    <row r="1214" spans="1:19" ht="15" customHeight="1" x14ac:dyDescent="0.2">
      <c r="A1214" s="1">
        <v>2009</v>
      </c>
      <c r="B1214" s="7" t="s">
        <v>51</v>
      </c>
      <c r="C1214" s="38">
        <v>48</v>
      </c>
      <c r="D1214" s="38">
        <v>19</v>
      </c>
      <c r="E1214" s="3">
        <f t="shared" si="73"/>
        <v>0.39583333333333331</v>
      </c>
      <c r="F1214" s="8" t="s">
        <v>384</v>
      </c>
      <c r="I1214" s="4"/>
      <c r="J1214" s="4"/>
    </row>
    <row r="1215" spans="1:19" ht="15" customHeight="1" x14ac:dyDescent="0.2">
      <c r="A1215" s="1">
        <v>2009</v>
      </c>
      <c r="B1215" s="7" t="s">
        <v>325</v>
      </c>
      <c r="C1215" s="38">
        <v>31</v>
      </c>
      <c r="D1215" s="38">
        <v>7</v>
      </c>
      <c r="E1215" s="3">
        <f t="shared" si="73"/>
        <v>0.22580645161290322</v>
      </c>
      <c r="F1215" s="8" t="s">
        <v>384</v>
      </c>
      <c r="I1215" s="4"/>
      <c r="J1215" s="4"/>
    </row>
    <row r="1216" spans="1:19" ht="15" customHeight="1" x14ac:dyDescent="0.2">
      <c r="A1216" s="1">
        <v>2009</v>
      </c>
      <c r="B1216" s="7" t="s">
        <v>144</v>
      </c>
      <c r="C1216" s="38">
        <v>15</v>
      </c>
      <c r="D1216" s="38">
        <v>7</v>
      </c>
      <c r="E1216" s="3">
        <f t="shared" si="73"/>
        <v>0.46666666666666667</v>
      </c>
      <c r="F1216" s="8" t="s">
        <v>384</v>
      </c>
      <c r="I1216" s="4"/>
      <c r="J1216" s="4"/>
    </row>
    <row r="1217" spans="1:19" ht="15" customHeight="1" x14ac:dyDescent="0.2">
      <c r="A1217" s="1">
        <v>2009</v>
      </c>
      <c r="B1217" s="7" t="s">
        <v>263</v>
      </c>
      <c r="C1217" s="38">
        <v>26</v>
      </c>
      <c r="D1217" s="38">
        <v>14</v>
      </c>
      <c r="E1217" s="3">
        <f t="shared" si="73"/>
        <v>0.53846153846153844</v>
      </c>
      <c r="F1217" s="8" t="s">
        <v>384</v>
      </c>
      <c r="I1217" s="8"/>
      <c r="J1217" s="8"/>
      <c r="K1217" s="27"/>
      <c r="L1217" s="27"/>
      <c r="M1217" s="27"/>
      <c r="N1217" s="27"/>
      <c r="O1217" s="27"/>
      <c r="P1217" s="27"/>
      <c r="Q1217" s="27"/>
      <c r="R1217" s="27"/>
      <c r="S1217" s="27"/>
    </row>
    <row r="1218" spans="1:19" ht="15" customHeight="1" x14ac:dyDescent="0.2">
      <c r="A1218" s="1">
        <v>2009</v>
      </c>
      <c r="B1218" s="7" t="s">
        <v>344</v>
      </c>
      <c r="C1218" s="38">
        <v>77</v>
      </c>
      <c r="D1218" s="38">
        <v>18</v>
      </c>
      <c r="E1218" s="3">
        <f t="shared" si="73"/>
        <v>0.23376623376623376</v>
      </c>
      <c r="F1218" s="8" t="s">
        <v>384</v>
      </c>
      <c r="I1218" s="23"/>
      <c r="J1218" s="23"/>
      <c r="K1218" s="26"/>
      <c r="L1218" s="26"/>
      <c r="M1218" s="26"/>
      <c r="N1218" s="26"/>
      <c r="O1218" s="26"/>
      <c r="P1218" s="26"/>
      <c r="Q1218" s="26"/>
      <c r="R1218" s="26"/>
      <c r="S1218" s="26"/>
    </row>
    <row r="1219" spans="1:19" ht="15" customHeight="1" x14ac:dyDescent="0.2">
      <c r="A1219" s="1">
        <v>2009</v>
      </c>
      <c r="B1219" s="7" t="s">
        <v>174</v>
      </c>
      <c r="C1219" s="38">
        <v>83</v>
      </c>
      <c r="D1219" s="38">
        <v>33</v>
      </c>
      <c r="E1219" s="3">
        <f t="shared" si="73"/>
        <v>0.39759036144578314</v>
      </c>
      <c r="F1219" s="8" t="s">
        <v>384</v>
      </c>
      <c r="I1219" s="4"/>
      <c r="J1219" s="4"/>
      <c r="K1219" s="4"/>
      <c r="L1219" s="4"/>
      <c r="M1219" s="4"/>
      <c r="N1219" s="4"/>
      <c r="O1219" s="4"/>
      <c r="P1219" s="4"/>
      <c r="Q1219" s="4"/>
      <c r="R1219" s="4"/>
      <c r="S1219" s="4"/>
    </row>
    <row r="1220" spans="1:19" ht="15" customHeight="1" x14ac:dyDescent="0.2">
      <c r="A1220" s="1">
        <v>2009</v>
      </c>
      <c r="B1220" s="7" t="s">
        <v>331</v>
      </c>
      <c r="C1220" s="38">
        <v>54</v>
      </c>
      <c r="D1220" s="38">
        <v>13</v>
      </c>
      <c r="E1220" s="3">
        <f t="shared" si="73"/>
        <v>0.24074074074074073</v>
      </c>
      <c r="F1220" s="8" t="s">
        <v>384</v>
      </c>
      <c r="I1220" s="4"/>
      <c r="J1220" s="4"/>
    </row>
    <row r="1221" spans="1:19" ht="15" customHeight="1" x14ac:dyDescent="0.2">
      <c r="A1221" s="1">
        <v>2009</v>
      </c>
      <c r="B1221" s="7" t="s">
        <v>146</v>
      </c>
      <c r="C1221" s="38">
        <v>35</v>
      </c>
      <c r="D1221" s="38">
        <v>5</v>
      </c>
      <c r="E1221" s="3">
        <f t="shared" si="73"/>
        <v>0.14285714285714285</v>
      </c>
      <c r="F1221" s="8" t="s">
        <v>384</v>
      </c>
      <c r="I1221" s="4"/>
      <c r="J1221" s="4"/>
    </row>
    <row r="1222" spans="1:19" ht="15" customHeight="1" x14ac:dyDescent="0.2">
      <c r="A1222" s="1">
        <v>2009</v>
      </c>
      <c r="B1222" s="7" t="s">
        <v>401</v>
      </c>
      <c r="C1222" s="38">
        <v>30</v>
      </c>
      <c r="D1222" s="38">
        <v>14</v>
      </c>
      <c r="E1222" s="3">
        <f t="shared" si="73"/>
        <v>0.46666666666666667</v>
      </c>
      <c r="F1222" s="8" t="s">
        <v>384</v>
      </c>
      <c r="I1222" s="4"/>
      <c r="J1222" s="4"/>
    </row>
    <row r="1223" spans="1:19" ht="15" customHeight="1" x14ac:dyDescent="0.2">
      <c r="A1223" s="1">
        <v>2009</v>
      </c>
      <c r="B1223" s="7" t="s">
        <v>150</v>
      </c>
      <c r="C1223" s="37">
        <v>26</v>
      </c>
      <c r="D1223" s="37">
        <v>11</v>
      </c>
      <c r="E1223" s="3">
        <f t="shared" si="73"/>
        <v>0.42307692307692307</v>
      </c>
      <c r="F1223" s="4" t="s">
        <v>384</v>
      </c>
      <c r="I1223" s="4"/>
      <c r="J1223" s="4"/>
    </row>
    <row r="1224" spans="1:19" ht="15" customHeight="1" x14ac:dyDescent="0.2">
      <c r="A1224" s="1">
        <v>2009</v>
      </c>
      <c r="B1224" s="4" t="s">
        <v>168</v>
      </c>
      <c r="C1224" s="37">
        <v>28</v>
      </c>
      <c r="D1224" s="37">
        <v>6</v>
      </c>
      <c r="E1224" s="3">
        <f t="shared" si="73"/>
        <v>0.21428571428571427</v>
      </c>
      <c r="F1224" s="4" t="s">
        <v>384</v>
      </c>
      <c r="I1224" s="4"/>
      <c r="J1224" s="4"/>
    </row>
    <row r="1225" spans="1:19" ht="15" customHeight="1" x14ac:dyDescent="0.2">
      <c r="A1225" s="1">
        <v>2009</v>
      </c>
      <c r="B1225" s="7" t="s">
        <v>431</v>
      </c>
      <c r="C1225" s="38">
        <v>44</v>
      </c>
      <c r="D1225" s="38">
        <v>22</v>
      </c>
      <c r="E1225" s="3">
        <f t="shared" si="73"/>
        <v>0.5</v>
      </c>
      <c r="F1225" s="8" t="s">
        <v>384</v>
      </c>
      <c r="I1225" s="4"/>
      <c r="J1225" s="4"/>
    </row>
    <row r="1226" spans="1:19" ht="15" customHeight="1" x14ac:dyDescent="0.2">
      <c r="A1226" s="1">
        <v>2009</v>
      </c>
      <c r="B1226" s="7" t="s">
        <v>432</v>
      </c>
      <c r="C1226" s="38">
        <v>6</v>
      </c>
      <c r="D1226" s="38">
        <v>5</v>
      </c>
      <c r="E1226" s="3">
        <f t="shared" ref="E1226:E1254" si="74">IF(ISNUMBER(D1226),D1226/C1226,"")</f>
        <v>0.83333333333333337</v>
      </c>
      <c r="F1226" s="8" t="s">
        <v>384</v>
      </c>
      <c r="I1226" s="4"/>
      <c r="J1226" s="4"/>
    </row>
    <row r="1227" spans="1:19" ht="15" customHeight="1" x14ac:dyDescent="0.2">
      <c r="A1227" s="1">
        <v>2009</v>
      </c>
      <c r="B1227" s="7" t="s">
        <v>151</v>
      </c>
      <c r="C1227" s="38">
        <v>112</v>
      </c>
      <c r="D1227" s="38">
        <v>25</v>
      </c>
      <c r="E1227" s="3">
        <f t="shared" si="74"/>
        <v>0.22321428571428573</v>
      </c>
      <c r="F1227" s="8" t="s">
        <v>384</v>
      </c>
      <c r="I1227" s="4"/>
      <c r="J1227" s="4"/>
      <c r="N1227" s="28"/>
      <c r="O1227" s="28"/>
      <c r="P1227" s="28"/>
    </row>
    <row r="1228" spans="1:19" ht="15" customHeight="1" x14ac:dyDescent="0.2">
      <c r="A1228" s="1">
        <v>2009</v>
      </c>
      <c r="B1228" s="7" t="s">
        <v>338</v>
      </c>
      <c r="C1228" s="38">
        <v>62</v>
      </c>
      <c r="D1228" s="38">
        <v>9</v>
      </c>
      <c r="E1228" s="3">
        <f t="shared" si="74"/>
        <v>0.14516129032258066</v>
      </c>
      <c r="F1228" s="8" t="s">
        <v>384</v>
      </c>
      <c r="H1228" s="45"/>
      <c r="I1228" s="4"/>
      <c r="J1228" s="4"/>
    </row>
    <row r="1229" spans="1:19" ht="15" customHeight="1" x14ac:dyDescent="0.2">
      <c r="A1229" s="1">
        <v>2009</v>
      </c>
      <c r="B1229" s="21" t="s">
        <v>537</v>
      </c>
      <c r="C1229" s="38">
        <v>71</v>
      </c>
      <c r="D1229" s="38">
        <v>18</v>
      </c>
      <c r="E1229" s="3">
        <f t="shared" si="74"/>
        <v>0.25352112676056338</v>
      </c>
      <c r="F1229" s="8" t="s">
        <v>384</v>
      </c>
      <c r="I1229" s="4"/>
      <c r="J1229" s="4"/>
    </row>
    <row r="1230" spans="1:19" ht="15" customHeight="1" x14ac:dyDescent="0.2">
      <c r="A1230" s="1">
        <v>2009</v>
      </c>
      <c r="B1230" s="7" t="s">
        <v>152</v>
      </c>
      <c r="C1230" s="38">
        <v>34</v>
      </c>
      <c r="D1230" s="38">
        <v>8</v>
      </c>
      <c r="E1230" s="3">
        <f t="shared" si="74"/>
        <v>0.23529411764705882</v>
      </c>
      <c r="F1230" s="8" t="s">
        <v>384</v>
      </c>
      <c r="I1230" s="4"/>
      <c r="J1230" s="4"/>
    </row>
    <row r="1231" spans="1:19" ht="15" customHeight="1" x14ac:dyDescent="0.2">
      <c r="A1231" s="1">
        <v>2009</v>
      </c>
      <c r="B1231" s="7" t="s">
        <v>153</v>
      </c>
      <c r="C1231" s="38">
        <v>38</v>
      </c>
      <c r="D1231" s="38">
        <v>20</v>
      </c>
      <c r="E1231" s="3">
        <f t="shared" si="74"/>
        <v>0.52631578947368418</v>
      </c>
      <c r="F1231" s="8" t="s">
        <v>384</v>
      </c>
      <c r="I1231" s="4"/>
      <c r="J1231" s="4"/>
    </row>
    <row r="1232" spans="1:19" ht="15" customHeight="1" x14ac:dyDescent="0.2">
      <c r="A1232" s="1">
        <v>2009</v>
      </c>
      <c r="B1232" s="8" t="s">
        <v>74</v>
      </c>
      <c r="C1232" s="37">
        <v>32</v>
      </c>
      <c r="D1232" s="37">
        <v>12</v>
      </c>
      <c r="E1232" s="3">
        <f t="shared" si="74"/>
        <v>0.375</v>
      </c>
      <c r="F1232" s="4" t="s">
        <v>384</v>
      </c>
      <c r="I1232" s="4"/>
      <c r="J1232" s="4"/>
    </row>
    <row r="1233" spans="1:19" ht="15" customHeight="1" x14ac:dyDescent="0.2">
      <c r="A1233" s="1">
        <v>2009</v>
      </c>
      <c r="B1233" s="7" t="s">
        <v>392</v>
      </c>
      <c r="C1233" s="38">
        <v>126</v>
      </c>
      <c r="D1233" s="38">
        <v>58</v>
      </c>
      <c r="E1233" s="3">
        <f t="shared" si="74"/>
        <v>0.46031746031746029</v>
      </c>
      <c r="F1233" s="8" t="s">
        <v>384</v>
      </c>
      <c r="I1233" s="4"/>
      <c r="J1233" s="4"/>
    </row>
    <row r="1234" spans="1:19" ht="15" customHeight="1" x14ac:dyDescent="0.2">
      <c r="A1234" s="1">
        <v>2009</v>
      </c>
      <c r="B1234" s="7" t="s">
        <v>52</v>
      </c>
      <c r="C1234" s="38">
        <v>112</v>
      </c>
      <c r="D1234" s="38">
        <v>20</v>
      </c>
      <c r="E1234" s="3">
        <f t="shared" si="74"/>
        <v>0.17857142857142858</v>
      </c>
      <c r="F1234" s="8" t="s">
        <v>384</v>
      </c>
      <c r="H1234" s="45"/>
      <c r="I1234" s="4"/>
      <c r="J1234" s="4"/>
    </row>
    <row r="1235" spans="1:19" ht="15" customHeight="1" x14ac:dyDescent="0.2">
      <c r="A1235" s="1">
        <v>2009</v>
      </c>
      <c r="B1235" s="7" t="s">
        <v>393</v>
      </c>
      <c r="C1235" s="38">
        <v>12</v>
      </c>
      <c r="D1235" s="38">
        <v>6</v>
      </c>
      <c r="E1235" s="3">
        <f t="shared" si="74"/>
        <v>0.5</v>
      </c>
      <c r="F1235" s="8" t="s">
        <v>384</v>
      </c>
      <c r="I1235" s="4"/>
      <c r="J1235" s="4"/>
    </row>
    <row r="1236" spans="1:19" ht="15" customHeight="1" x14ac:dyDescent="0.2">
      <c r="A1236" s="1">
        <v>2009</v>
      </c>
      <c r="B1236" s="7" t="s">
        <v>302</v>
      </c>
      <c r="C1236" s="38">
        <v>37</v>
      </c>
      <c r="D1236" s="38">
        <v>15</v>
      </c>
      <c r="E1236" s="3">
        <f t="shared" si="74"/>
        <v>0.40540540540540543</v>
      </c>
      <c r="F1236" s="8" t="s">
        <v>384</v>
      </c>
      <c r="I1236" s="4"/>
      <c r="J1236" s="4"/>
    </row>
    <row r="1237" spans="1:19" ht="15" customHeight="1" x14ac:dyDescent="0.2">
      <c r="A1237" s="1">
        <v>2009</v>
      </c>
      <c r="B1237" s="7" t="s">
        <v>79</v>
      </c>
      <c r="C1237" s="38">
        <v>64</v>
      </c>
      <c r="D1237" s="38">
        <v>12</v>
      </c>
      <c r="E1237" s="3">
        <f t="shared" si="74"/>
        <v>0.1875</v>
      </c>
      <c r="F1237" s="8" t="s">
        <v>384</v>
      </c>
      <c r="I1237" s="4"/>
      <c r="J1237" s="4"/>
    </row>
    <row r="1238" spans="1:19" ht="15" customHeight="1" x14ac:dyDescent="0.2">
      <c r="A1238" s="1">
        <v>2009</v>
      </c>
      <c r="B1238" s="7" t="s">
        <v>214</v>
      </c>
      <c r="C1238" s="38">
        <v>325</v>
      </c>
      <c r="D1238" s="38">
        <v>87</v>
      </c>
      <c r="E1238" s="3">
        <f t="shared" si="74"/>
        <v>0.26769230769230767</v>
      </c>
      <c r="F1238" s="8" t="s">
        <v>384</v>
      </c>
      <c r="I1238" s="4"/>
      <c r="J1238" s="4"/>
    </row>
    <row r="1239" spans="1:19" ht="15" customHeight="1" x14ac:dyDescent="0.2">
      <c r="A1239" s="1">
        <v>2009</v>
      </c>
      <c r="B1239" s="8" t="s">
        <v>65</v>
      </c>
      <c r="C1239" s="37">
        <v>56</v>
      </c>
      <c r="D1239" s="37">
        <v>15</v>
      </c>
      <c r="E1239" s="3">
        <f t="shared" si="74"/>
        <v>0.26785714285714285</v>
      </c>
      <c r="F1239" s="4" t="s">
        <v>250</v>
      </c>
      <c r="G1239" s="5">
        <v>109</v>
      </c>
      <c r="I1239" s="4"/>
      <c r="J1239" s="4"/>
    </row>
    <row r="1240" spans="1:19" ht="15" customHeight="1" x14ac:dyDescent="0.2">
      <c r="A1240" s="1">
        <v>2009</v>
      </c>
      <c r="B1240" s="7" t="s">
        <v>101</v>
      </c>
      <c r="C1240" s="38">
        <v>58</v>
      </c>
      <c r="D1240" s="38">
        <v>15</v>
      </c>
      <c r="E1240" s="3">
        <f t="shared" si="74"/>
        <v>0.25862068965517243</v>
      </c>
      <c r="F1240" s="4" t="s">
        <v>250</v>
      </c>
      <c r="I1240" s="4"/>
      <c r="J1240" s="4"/>
      <c r="K1240" s="4"/>
      <c r="L1240" s="4"/>
      <c r="M1240" s="4"/>
      <c r="N1240" s="4"/>
      <c r="O1240" s="4"/>
      <c r="P1240" s="4"/>
      <c r="Q1240" s="4"/>
      <c r="R1240" s="4"/>
      <c r="S1240" s="4"/>
    </row>
    <row r="1241" spans="1:19" ht="15" customHeight="1" x14ac:dyDescent="0.2">
      <c r="A1241" s="1">
        <v>2009</v>
      </c>
      <c r="B1241" s="7" t="s">
        <v>100</v>
      </c>
      <c r="C1241" s="38">
        <v>70</v>
      </c>
      <c r="D1241" s="38">
        <v>16</v>
      </c>
      <c r="E1241" s="3">
        <f t="shared" si="74"/>
        <v>0.22857142857142856</v>
      </c>
      <c r="F1241" s="4" t="s">
        <v>250</v>
      </c>
      <c r="G1241" s="5">
        <v>150</v>
      </c>
      <c r="H1241" s="83" t="s">
        <v>426</v>
      </c>
      <c r="I1241" s="4"/>
      <c r="J1241" s="4"/>
    </row>
    <row r="1242" spans="1:19" ht="15" customHeight="1" x14ac:dyDescent="0.2">
      <c r="A1242" s="1">
        <v>2009</v>
      </c>
      <c r="B1242" s="7" t="s">
        <v>199</v>
      </c>
      <c r="C1242" s="38">
        <v>18</v>
      </c>
      <c r="D1242" s="38">
        <v>11</v>
      </c>
      <c r="E1242" s="3">
        <f t="shared" si="74"/>
        <v>0.61111111111111116</v>
      </c>
      <c r="F1242" s="4" t="s">
        <v>346</v>
      </c>
      <c r="G1242" s="5">
        <v>67</v>
      </c>
      <c r="I1242" s="4"/>
      <c r="J1242" s="4"/>
    </row>
    <row r="1243" spans="1:19" ht="15" customHeight="1" x14ac:dyDescent="0.2">
      <c r="A1243" s="1">
        <v>2009</v>
      </c>
      <c r="B1243" s="8" t="s">
        <v>22</v>
      </c>
      <c r="C1243" s="37">
        <v>74</v>
      </c>
      <c r="D1243" s="37">
        <v>14</v>
      </c>
      <c r="E1243" s="3">
        <f t="shared" si="74"/>
        <v>0.1891891891891892</v>
      </c>
      <c r="F1243" s="4" t="s">
        <v>250</v>
      </c>
      <c r="G1243" s="5">
        <v>114</v>
      </c>
      <c r="I1243" s="4"/>
      <c r="J1243" s="4"/>
    </row>
    <row r="1244" spans="1:19" ht="15" customHeight="1" x14ac:dyDescent="0.2">
      <c r="A1244" s="1">
        <v>2009</v>
      </c>
      <c r="B1244" s="8" t="s">
        <v>264</v>
      </c>
      <c r="C1244" s="37">
        <v>66</v>
      </c>
      <c r="D1244" s="37">
        <v>15</v>
      </c>
      <c r="E1244" s="3">
        <f t="shared" si="74"/>
        <v>0.22727272727272727</v>
      </c>
      <c r="F1244" s="4" t="s">
        <v>250</v>
      </c>
      <c r="G1244" s="5">
        <v>103</v>
      </c>
      <c r="I1244" s="4"/>
      <c r="J1244" s="4"/>
    </row>
    <row r="1245" spans="1:19" ht="15" customHeight="1" x14ac:dyDescent="0.2">
      <c r="A1245" s="1">
        <v>2009</v>
      </c>
      <c r="B1245" s="7" t="s">
        <v>320</v>
      </c>
      <c r="C1245" s="38">
        <v>137</v>
      </c>
      <c r="D1245" s="38">
        <v>31</v>
      </c>
      <c r="E1245" s="3">
        <f t="shared" si="74"/>
        <v>0.22627737226277372</v>
      </c>
      <c r="F1245" s="4" t="s">
        <v>250</v>
      </c>
      <c r="I1245" s="4"/>
      <c r="J1245" s="4"/>
    </row>
    <row r="1246" spans="1:19" ht="15" customHeight="1" x14ac:dyDescent="0.2">
      <c r="A1246" s="1">
        <v>2009</v>
      </c>
      <c r="B1246" s="7" t="s">
        <v>31</v>
      </c>
      <c r="C1246" s="38">
        <v>120</v>
      </c>
      <c r="D1246" s="38">
        <v>20</v>
      </c>
      <c r="E1246" s="3">
        <f t="shared" si="74"/>
        <v>0.16666666666666666</v>
      </c>
      <c r="F1246" s="4" t="s">
        <v>250</v>
      </c>
      <c r="G1246" s="5">
        <v>129</v>
      </c>
      <c r="H1246" s="84" t="s">
        <v>408</v>
      </c>
      <c r="I1246" s="4"/>
      <c r="J1246" s="4"/>
    </row>
    <row r="1247" spans="1:19" ht="15" customHeight="1" x14ac:dyDescent="0.2">
      <c r="A1247" s="1">
        <v>2009</v>
      </c>
      <c r="B1247" s="7" t="s">
        <v>190</v>
      </c>
      <c r="C1247" s="38">
        <v>136</v>
      </c>
      <c r="D1247" s="38">
        <v>40</v>
      </c>
      <c r="E1247" s="3">
        <f t="shared" si="74"/>
        <v>0.29411764705882354</v>
      </c>
      <c r="F1247" s="4" t="s">
        <v>58</v>
      </c>
      <c r="G1247" s="5">
        <v>155</v>
      </c>
      <c r="H1247" s="35" t="s">
        <v>423</v>
      </c>
      <c r="I1247" s="4"/>
      <c r="J1247" s="4"/>
    </row>
    <row r="1248" spans="1:19" ht="15" customHeight="1" x14ac:dyDescent="0.2">
      <c r="A1248" s="1">
        <v>2009</v>
      </c>
      <c r="B1248" s="7" t="s">
        <v>226</v>
      </c>
      <c r="C1248" s="37">
        <v>80</v>
      </c>
      <c r="D1248" s="37">
        <v>23</v>
      </c>
      <c r="E1248" s="3">
        <f t="shared" si="74"/>
        <v>0.28749999999999998</v>
      </c>
      <c r="F1248" s="4" t="s">
        <v>58</v>
      </c>
      <c r="G1248" s="5">
        <v>89</v>
      </c>
      <c r="I1248" s="4"/>
      <c r="J1248" s="4"/>
    </row>
    <row r="1249" spans="1:19" ht="15" customHeight="1" x14ac:dyDescent="0.2">
      <c r="A1249" s="1">
        <v>2009</v>
      </c>
      <c r="B1249" s="7" t="s">
        <v>265</v>
      </c>
      <c r="C1249" s="37">
        <v>62</v>
      </c>
      <c r="D1249" s="37">
        <v>29</v>
      </c>
      <c r="E1249" s="3">
        <f t="shared" si="74"/>
        <v>0.46774193548387094</v>
      </c>
      <c r="F1249" s="4" t="s">
        <v>58</v>
      </c>
      <c r="G1249" s="5">
        <v>148</v>
      </c>
      <c r="I1249" s="24"/>
      <c r="J1249" s="24"/>
      <c r="K1249" s="26"/>
      <c r="L1249" s="26"/>
      <c r="M1249" s="26"/>
      <c r="N1249" s="26"/>
      <c r="O1249" s="26"/>
      <c r="P1249" s="26"/>
      <c r="Q1249" s="26"/>
      <c r="R1249" s="26"/>
      <c r="S1249" s="26"/>
    </row>
    <row r="1250" spans="1:19" ht="15" customHeight="1" x14ac:dyDescent="0.2">
      <c r="A1250" s="1">
        <v>2009</v>
      </c>
      <c r="B1250" s="7" t="s">
        <v>257</v>
      </c>
      <c r="C1250" s="38">
        <v>60</v>
      </c>
      <c r="D1250" s="38">
        <v>18</v>
      </c>
      <c r="E1250" s="3">
        <f t="shared" si="74"/>
        <v>0.3</v>
      </c>
      <c r="F1250" s="4" t="s">
        <v>58</v>
      </c>
      <c r="G1250" s="5">
        <v>62</v>
      </c>
      <c r="I1250" s="4"/>
      <c r="J1250" s="4"/>
    </row>
    <row r="1251" spans="1:19" ht="15" customHeight="1" x14ac:dyDescent="0.2">
      <c r="A1251" s="1">
        <v>2009</v>
      </c>
      <c r="B1251" s="7" t="s">
        <v>316</v>
      </c>
      <c r="C1251" s="38">
        <v>21</v>
      </c>
      <c r="D1251" s="38">
        <v>12</v>
      </c>
      <c r="E1251" s="3">
        <f t="shared" si="74"/>
        <v>0.5714285714285714</v>
      </c>
      <c r="F1251" s="4" t="s">
        <v>58</v>
      </c>
      <c r="G1251" s="5">
        <v>215</v>
      </c>
      <c r="I1251" s="4"/>
      <c r="J1251" s="4"/>
    </row>
    <row r="1252" spans="1:19" ht="15" customHeight="1" x14ac:dyDescent="0.2">
      <c r="A1252" s="1">
        <v>2009</v>
      </c>
      <c r="B1252" s="7" t="s">
        <v>268</v>
      </c>
      <c r="C1252" s="38">
        <v>96</v>
      </c>
      <c r="D1252" s="38">
        <v>31</v>
      </c>
      <c r="E1252" s="3">
        <f t="shared" si="74"/>
        <v>0.32291666666666669</v>
      </c>
      <c r="F1252" s="4" t="s">
        <v>58</v>
      </c>
      <c r="G1252" s="5">
        <v>104</v>
      </c>
      <c r="I1252" s="4"/>
      <c r="J1252" s="4"/>
    </row>
    <row r="1253" spans="1:19" ht="15" customHeight="1" x14ac:dyDescent="0.2">
      <c r="A1253" s="1">
        <v>2009</v>
      </c>
      <c r="B1253" s="7" t="s">
        <v>0</v>
      </c>
      <c r="C1253" s="38">
        <v>105</v>
      </c>
      <c r="D1253" s="38">
        <v>39</v>
      </c>
      <c r="E1253" s="3">
        <f t="shared" si="74"/>
        <v>0.37142857142857144</v>
      </c>
      <c r="F1253" s="4" t="s">
        <v>58</v>
      </c>
      <c r="G1253" s="5">
        <v>102</v>
      </c>
      <c r="I1253" s="4"/>
      <c r="J1253" s="4"/>
    </row>
    <row r="1254" spans="1:19" ht="15" customHeight="1" x14ac:dyDescent="0.2">
      <c r="A1254" s="1">
        <v>2009</v>
      </c>
      <c r="B1254" s="7" t="s">
        <v>305</v>
      </c>
      <c r="C1254" s="38">
        <v>131</v>
      </c>
      <c r="D1254" s="38">
        <v>26</v>
      </c>
      <c r="E1254" s="3">
        <f t="shared" si="74"/>
        <v>0.19847328244274809</v>
      </c>
      <c r="F1254" s="4" t="s">
        <v>58</v>
      </c>
      <c r="G1254" s="5">
        <v>96</v>
      </c>
      <c r="I1254" s="4"/>
      <c r="J1254" s="4"/>
    </row>
    <row r="1255" spans="1:19" ht="15" customHeight="1" x14ac:dyDescent="0.2">
      <c r="A1255" s="1">
        <v>2009</v>
      </c>
      <c r="B1255" s="7" t="s">
        <v>382</v>
      </c>
      <c r="C1255" s="38" t="s">
        <v>377</v>
      </c>
      <c r="D1255" s="38" t="s">
        <v>377</v>
      </c>
      <c r="E1255" s="16" t="s">
        <v>377</v>
      </c>
      <c r="F1255" s="4" t="s">
        <v>58</v>
      </c>
      <c r="G1255" s="16" t="s">
        <v>377</v>
      </c>
      <c r="H1255" s="35" t="s">
        <v>374</v>
      </c>
      <c r="I1255" s="4"/>
      <c r="J1255" s="4"/>
    </row>
    <row r="1256" spans="1:19" ht="15" customHeight="1" x14ac:dyDescent="0.2">
      <c r="A1256" s="1">
        <v>2009</v>
      </c>
      <c r="B1256" s="7" t="s">
        <v>72</v>
      </c>
      <c r="C1256" s="38">
        <v>21</v>
      </c>
      <c r="D1256" s="38">
        <v>11</v>
      </c>
      <c r="E1256" s="3">
        <f t="shared" ref="E1256:E1261" si="75">IF(ISNUMBER(D1256),D1256/C1256,"")</f>
        <v>0.52380952380952384</v>
      </c>
      <c r="F1256" s="4" t="s">
        <v>58</v>
      </c>
      <c r="G1256" s="5">
        <v>312</v>
      </c>
      <c r="I1256" s="4"/>
      <c r="J1256" s="4"/>
    </row>
    <row r="1257" spans="1:19" ht="15" customHeight="1" x14ac:dyDescent="0.2">
      <c r="A1257" s="1">
        <v>2009</v>
      </c>
      <c r="B1257" s="2" t="s">
        <v>180</v>
      </c>
      <c r="C1257" s="38">
        <v>101</v>
      </c>
      <c r="D1257" s="38">
        <v>29</v>
      </c>
      <c r="E1257" s="3">
        <f t="shared" si="75"/>
        <v>0.28712871287128711</v>
      </c>
      <c r="F1257" s="4" t="s">
        <v>58</v>
      </c>
      <c r="G1257" s="5">
        <v>97</v>
      </c>
      <c r="I1257" s="4"/>
      <c r="J1257" s="4"/>
    </row>
    <row r="1258" spans="1:19" ht="15" customHeight="1" x14ac:dyDescent="0.2">
      <c r="A1258" s="1">
        <v>2009</v>
      </c>
      <c r="B1258" s="7" t="s">
        <v>419</v>
      </c>
      <c r="C1258" s="38">
        <v>128</v>
      </c>
      <c r="D1258" s="38">
        <v>25</v>
      </c>
      <c r="E1258" s="3">
        <f t="shared" si="75"/>
        <v>0.1953125</v>
      </c>
      <c r="F1258" s="4" t="s">
        <v>58</v>
      </c>
      <c r="G1258" s="5">
        <v>86</v>
      </c>
      <c r="I1258" s="4"/>
      <c r="J1258" s="4"/>
    </row>
    <row r="1259" spans="1:19" ht="15" customHeight="1" x14ac:dyDescent="0.2">
      <c r="A1259" s="1">
        <v>2009</v>
      </c>
      <c r="B1259" s="8" t="s">
        <v>306</v>
      </c>
      <c r="C1259" s="37">
        <v>35</v>
      </c>
      <c r="D1259" s="37">
        <v>10</v>
      </c>
      <c r="E1259" s="3">
        <f t="shared" si="75"/>
        <v>0.2857142857142857</v>
      </c>
      <c r="F1259" s="4" t="s">
        <v>58</v>
      </c>
      <c r="G1259" s="5">
        <v>105</v>
      </c>
      <c r="I1259" s="4"/>
      <c r="J1259" s="4"/>
    </row>
    <row r="1260" spans="1:19" ht="15" customHeight="1" x14ac:dyDescent="0.2">
      <c r="A1260" s="1">
        <v>2009</v>
      </c>
      <c r="B1260" s="8" t="s">
        <v>266</v>
      </c>
      <c r="C1260" s="37">
        <v>96</v>
      </c>
      <c r="D1260" s="37">
        <v>25</v>
      </c>
      <c r="E1260" s="3">
        <f t="shared" si="75"/>
        <v>0.26041666666666669</v>
      </c>
      <c r="F1260" s="4" t="s">
        <v>58</v>
      </c>
      <c r="G1260" s="5">
        <v>97</v>
      </c>
      <c r="I1260" s="4"/>
      <c r="J1260" s="4"/>
    </row>
    <row r="1261" spans="1:19" ht="15" customHeight="1" x14ac:dyDescent="0.2">
      <c r="A1261" s="1">
        <v>2009</v>
      </c>
      <c r="B1261" s="7" t="s">
        <v>303</v>
      </c>
      <c r="C1261" s="38">
        <v>114</v>
      </c>
      <c r="D1261" s="38">
        <v>36</v>
      </c>
      <c r="E1261" s="3">
        <f t="shared" si="75"/>
        <v>0.31578947368421051</v>
      </c>
      <c r="F1261" s="4" t="s">
        <v>58</v>
      </c>
      <c r="G1261" s="5">
        <v>78</v>
      </c>
      <c r="I1261" s="4"/>
      <c r="J1261" s="4"/>
    </row>
    <row r="1262" spans="1:19" ht="15" customHeight="1" x14ac:dyDescent="0.2">
      <c r="A1262" s="1">
        <v>2009</v>
      </c>
      <c r="B1262" s="7" t="s">
        <v>75</v>
      </c>
      <c r="C1262" s="38">
        <v>110</v>
      </c>
      <c r="D1262" s="38">
        <v>15</v>
      </c>
      <c r="E1262" s="3">
        <v>0.14000000000000001</v>
      </c>
      <c r="F1262" s="4" t="s">
        <v>58</v>
      </c>
      <c r="G1262" s="5">
        <v>258</v>
      </c>
      <c r="I1262" s="4"/>
      <c r="J1262" s="4"/>
    </row>
    <row r="1263" spans="1:19" ht="15" customHeight="1" x14ac:dyDescent="0.2">
      <c r="A1263" s="1">
        <v>2009</v>
      </c>
      <c r="B1263" s="7" t="s">
        <v>132</v>
      </c>
      <c r="C1263" s="38">
        <v>41</v>
      </c>
      <c r="D1263" s="38">
        <v>15</v>
      </c>
      <c r="E1263" s="3">
        <f t="shared" ref="E1263:E1294" si="76">IF(ISNUMBER(D1263),D1263/C1263,"")</f>
        <v>0.36585365853658536</v>
      </c>
      <c r="F1263" s="4" t="s">
        <v>58</v>
      </c>
      <c r="G1263" s="5">
        <v>89</v>
      </c>
      <c r="I1263" s="4"/>
      <c r="J1263" s="4"/>
    </row>
    <row r="1264" spans="1:19" ht="15" customHeight="1" x14ac:dyDescent="0.2">
      <c r="A1264" s="1">
        <v>2009</v>
      </c>
      <c r="B1264" s="7" t="s">
        <v>131</v>
      </c>
      <c r="C1264" s="38">
        <v>10</v>
      </c>
      <c r="D1264" s="38">
        <v>6</v>
      </c>
      <c r="E1264" s="3">
        <f t="shared" si="76"/>
        <v>0.6</v>
      </c>
      <c r="F1264" s="4" t="s">
        <v>58</v>
      </c>
      <c r="G1264" s="5">
        <v>137</v>
      </c>
      <c r="I1264" s="4"/>
      <c r="J1264" s="4"/>
    </row>
    <row r="1265" spans="1:19" ht="15" customHeight="1" x14ac:dyDescent="0.2">
      <c r="A1265" s="1">
        <v>2008</v>
      </c>
      <c r="B1265" s="2" t="s">
        <v>49</v>
      </c>
      <c r="C1265" s="37">
        <v>95</v>
      </c>
      <c r="D1265" s="37">
        <v>34</v>
      </c>
      <c r="E1265" s="3">
        <f t="shared" si="76"/>
        <v>0.35789473684210527</v>
      </c>
      <c r="F1265" s="4" t="s">
        <v>299</v>
      </c>
      <c r="H1265" s="35" t="s">
        <v>211</v>
      </c>
      <c r="I1265" s="4"/>
      <c r="J1265" s="4"/>
    </row>
    <row r="1266" spans="1:19" ht="15" customHeight="1" x14ac:dyDescent="0.2">
      <c r="A1266" s="1">
        <v>2008</v>
      </c>
      <c r="B1266" s="7" t="s">
        <v>259</v>
      </c>
      <c r="C1266" s="40">
        <v>137</v>
      </c>
      <c r="D1266" s="37">
        <v>37</v>
      </c>
      <c r="E1266" s="3">
        <f t="shared" si="76"/>
        <v>0.27007299270072993</v>
      </c>
      <c r="F1266" s="4" t="s">
        <v>299</v>
      </c>
      <c r="G1266" s="5">
        <v>267</v>
      </c>
      <c r="H1266" s="81" t="s">
        <v>365</v>
      </c>
      <c r="I1266" s="4"/>
      <c r="J1266" s="4"/>
    </row>
    <row r="1267" spans="1:19" ht="15" customHeight="1" x14ac:dyDescent="0.2">
      <c r="A1267" s="1">
        <v>2008</v>
      </c>
      <c r="B1267" s="7" t="s">
        <v>12</v>
      </c>
      <c r="C1267" s="12">
        <v>177</v>
      </c>
      <c r="D1267" s="12">
        <v>39</v>
      </c>
      <c r="E1267" s="3">
        <f t="shared" si="76"/>
        <v>0.22033898305084745</v>
      </c>
      <c r="F1267" s="4" t="s">
        <v>299</v>
      </c>
      <c r="G1267" s="11">
        <v>111</v>
      </c>
      <c r="H1267" s="35" t="s">
        <v>82</v>
      </c>
      <c r="I1267" s="4"/>
      <c r="J1267" s="4"/>
    </row>
    <row r="1268" spans="1:19" ht="15" customHeight="1" x14ac:dyDescent="0.2">
      <c r="A1268" s="1">
        <v>2008</v>
      </c>
      <c r="B1268" s="7" t="s">
        <v>9</v>
      </c>
      <c r="C1268" s="12">
        <v>198</v>
      </c>
      <c r="D1268" s="12">
        <v>81</v>
      </c>
      <c r="E1268" s="3">
        <f t="shared" si="76"/>
        <v>0.40909090909090912</v>
      </c>
      <c r="F1268" s="4" t="s">
        <v>299</v>
      </c>
      <c r="G1268" s="11"/>
      <c r="H1268" s="85" t="s">
        <v>366</v>
      </c>
      <c r="I1268" s="4"/>
      <c r="J1268" s="4"/>
    </row>
    <row r="1269" spans="1:19" ht="15" customHeight="1" x14ac:dyDescent="0.2">
      <c r="A1269" s="1">
        <v>2008</v>
      </c>
      <c r="B1269" s="7" t="s">
        <v>118</v>
      </c>
      <c r="C1269" s="37">
        <v>70</v>
      </c>
      <c r="D1269" s="37">
        <v>37</v>
      </c>
      <c r="E1269" s="3">
        <f t="shared" si="76"/>
        <v>0.52857142857142858</v>
      </c>
      <c r="F1269" s="4" t="s">
        <v>299</v>
      </c>
      <c r="H1269" s="35" t="s">
        <v>244</v>
      </c>
      <c r="I1269" s="4"/>
      <c r="J1269" s="4"/>
    </row>
    <row r="1270" spans="1:19" ht="15" customHeight="1" x14ac:dyDescent="0.2">
      <c r="A1270" s="1">
        <v>2008</v>
      </c>
      <c r="B1270" s="7" t="s">
        <v>254</v>
      </c>
      <c r="C1270" s="37">
        <v>19</v>
      </c>
      <c r="D1270" s="37">
        <v>11</v>
      </c>
      <c r="E1270" s="3">
        <f t="shared" si="76"/>
        <v>0.57894736842105265</v>
      </c>
      <c r="F1270" s="4" t="s">
        <v>299</v>
      </c>
      <c r="H1270" s="35" t="s">
        <v>367</v>
      </c>
      <c r="I1270" s="4"/>
      <c r="J1270" s="4"/>
    </row>
    <row r="1271" spans="1:19" ht="15" customHeight="1" x14ac:dyDescent="0.2">
      <c r="A1271" s="1">
        <v>2008</v>
      </c>
      <c r="B1271" s="7" t="s">
        <v>169</v>
      </c>
      <c r="C1271" s="37">
        <v>12</v>
      </c>
      <c r="D1271" s="37">
        <v>4</v>
      </c>
      <c r="E1271" s="3">
        <f t="shared" si="76"/>
        <v>0.33333333333333331</v>
      </c>
      <c r="F1271" s="4" t="s">
        <v>299</v>
      </c>
      <c r="I1271" s="4"/>
      <c r="J1271" s="4"/>
    </row>
    <row r="1272" spans="1:19" ht="15" customHeight="1" x14ac:dyDescent="0.2">
      <c r="A1272" s="1">
        <v>2008</v>
      </c>
      <c r="B1272" s="7" t="s">
        <v>148</v>
      </c>
      <c r="C1272" s="37">
        <v>99</v>
      </c>
      <c r="D1272" s="37">
        <v>34</v>
      </c>
      <c r="E1272" s="3">
        <f t="shared" si="76"/>
        <v>0.34343434343434343</v>
      </c>
      <c r="F1272" s="4" t="s">
        <v>299</v>
      </c>
      <c r="I1272" s="4"/>
      <c r="J1272" s="4"/>
    </row>
    <row r="1273" spans="1:19" ht="15" customHeight="1" x14ac:dyDescent="0.2">
      <c r="A1273" s="1">
        <v>2008</v>
      </c>
      <c r="B1273" s="7" t="s">
        <v>200</v>
      </c>
      <c r="C1273" s="37">
        <v>154</v>
      </c>
      <c r="D1273" s="37">
        <v>57</v>
      </c>
      <c r="E1273" s="3">
        <f t="shared" si="76"/>
        <v>0.37012987012987014</v>
      </c>
      <c r="F1273" s="4" t="s">
        <v>299</v>
      </c>
      <c r="G1273" s="5">
        <v>38</v>
      </c>
      <c r="H1273" s="35" t="s">
        <v>154</v>
      </c>
      <c r="I1273" s="4"/>
      <c r="J1273" s="4"/>
    </row>
    <row r="1274" spans="1:19" ht="15" customHeight="1" x14ac:dyDescent="0.2">
      <c r="A1274" s="1">
        <v>2008</v>
      </c>
      <c r="B1274" s="7" t="s">
        <v>270</v>
      </c>
      <c r="C1274" s="37">
        <v>110</v>
      </c>
      <c r="D1274" s="37">
        <v>12</v>
      </c>
      <c r="E1274" s="3">
        <f t="shared" si="76"/>
        <v>0.10909090909090909</v>
      </c>
      <c r="F1274" s="4" t="s">
        <v>499</v>
      </c>
      <c r="G1274" s="5">
        <v>151</v>
      </c>
      <c r="H1274" s="35" t="s">
        <v>396</v>
      </c>
      <c r="I1274" s="23"/>
      <c r="J1274" s="23"/>
      <c r="K1274" s="26"/>
      <c r="L1274" s="26"/>
      <c r="M1274" s="26"/>
      <c r="N1274" s="26"/>
      <c r="O1274" s="26"/>
      <c r="P1274" s="26"/>
      <c r="Q1274" s="26"/>
      <c r="R1274" s="26"/>
      <c r="S1274" s="26"/>
    </row>
    <row r="1275" spans="1:19" ht="15" customHeight="1" x14ac:dyDescent="0.2">
      <c r="A1275" s="1">
        <v>2008</v>
      </c>
      <c r="B1275" s="7" t="s">
        <v>161</v>
      </c>
      <c r="C1275" s="37">
        <v>74</v>
      </c>
      <c r="D1275" s="37">
        <v>18</v>
      </c>
      <c r="E1275" s="3">
        <f t="shared" si="76"/>
        <v>0.24324324324324326</v>
      </c>
      <c r="F1275" s="4" t="s">
        <v>499</v>
      </c>
      <c r="G1275" s="5">
        <v>132</v>
      </c>
      <c r="H1275" s="35" t="s">
        <v>83</v>
      </c>
      <c r="I1275" s="4"/>
      <c r="J1275" s="4"/>
    </row>
    <row r="1276" spans="1:19" ht="15" customHeight="1" x14ac:dyDescent="0.2">
      <c r="A1276" s="1">
        <v>2008</v>
      </c>
      <c r="B1276" s="7" t="s">
        <v>194</v>
      </c>
      <c r="C1276" s="37">
        <v>94</v>
      </c>
      <c r="D1276" s="37">
        <v>31</v>
      </c>
      <c r="E1276" s="3">
        <f t="shared" si="76"/>
        <v>0.32978723404255317</v>
      </c>
      <c r="F1276" s="4" t="s">
        <v>499</v>
      </c>
      <c r="H1276" s="35" t="s">
        <v>679</v>
      </c>
      <c r="I1276" s="4"/>
      <c r="J1276" s="4"/>
    </row>
    <row r="1277" spans="1:19" ht="15" customHeight="1" x14ac:dyDescent="0.2">
      <c r="A1277" s="1">
        <v>2008</v>
      </c>
      <c r="B1277" s="8" t="s">
        <v>64</v>
      </c>
      <c r="C1277" s="37">
        <v>16</v>
      </c>
      <c r="D1277" s="37">
        <v>6</v>
      </c>
      <c r="E1277" s="3">
        <f t="shared" si="76"/>
        <v>0.375</v>
      </c>
      <c r="F1277" s="4" t="s">
        <v>499</v>
      </c>
      <c r="I1277" s="4"/>
      <c r="J1277" s="4"/>
    </row>
    <row r="1278" spans="1:19" ht="15" customHeight="1" x14ac:dyDescent="0.2">
      <c r="A1278" s="1">
        <v>2008</v>
      </c>
      <c r="B1278" s="8" t="s">
        <v>57</v>
      </c>
      <c r="C1278" s="37">
        <v>15</v>
      </c>
      <c r="D1278" s="37">
        <v>5</v>
      </c>
      <c r="E1278" s="3">
        <f t="shared" si="76"/>
        <v>0.33333333333333331</v>
      </c>
      <c r="F1278" s="4" t="s">
        <v>499</v>
      </c>
      <c r="I1278" s="4"/>
      <c r="J1278" s="4"/>
    </row>
    <row r="1279" spans="1:19" ht="15" customHeight="1" x14ac:dyDescent="0.2">
      <c r="A1279" s="1">
        <v>2008</v>
      </c>
      <c r="B1279" s="8" t="s">
        <v>157</v>
      </c>
      <c r="C1279" s="37">
        <v>12</v>
      </c>
      <c r="D1279" s="37">
        <v>7</v>
      </c>
      <c r="E1279" s="3">
        <f t="shared" si="76"/>
        <v>0.58333333333333337</v>
      </c>
      <c r="F1279" s="4" t="s">
        <v>499</v>
      </c>
      <c r="I1279" s="4"/>
      <c r="J1279" s="4"/>
    </row>
    <row r="1280" spans="1:19" ht="15" customHeight="1" x14ac:dyDescent="0.2">
      <c r="A1280" s="1">
        <v>2008</v>
      </c>
      <c r="B1280" s="8" t="s">
        <v>28</v>
      </c>
      <c r="C1280" s="37">
        <v>19</v>
      </c>
      <c r="D1280" s="37">
        <v>10</v>
      </c>
      <c r="E1280" s="3">
        <f t="shared" si="76"/>
        <v>0.52631578947368418</v>
      </c>
      <c r="F1280" s="4" t="s">
        <v>499</v>
      </c>
      <c r="I1280" s="4"/>
      <c r="J1280" s="4"/>
    </row>
    <row r="1281" spans="1:19" ht="15" customHeight="1" x14ac:dyDescent="0.2">
      <c r="A1281" s="1">
        <v>2008</v>
      </c>
      <c r="B1281" s="7" t="s">
        <v>222</v>
      </c>
      <c r="C1281" s="37">
        <v>85</v>
      </c>
      <c r="D1281" s="37">
        <v>16</v>
      </c>
      <c r="E1281" s="3">
        <f t="shared" si="76"/>
        <v>0.18823529411764706</v>
      </c>
      <c r="F1281" s="4" t="s">
        <v>384</v>
      </c>
      <c r="H1281" s="35" t="s">
        <v>55</v>
      </c>
      <c r="I1281" s="4"/>
      <c r="J1281" s="4"/>
    </row>
    <row r="1282" spans="1:19" ht="15" customHeight="1" x14ac:dyDescent="0.2">
      <c r="A1282" s="1">
        <v>2008</v>
      </c>
      <c r="B1282" s="8" t="s">
        <v>248</v>
      </c>
      <c r="C1282" s="37">
        <v>100</v>
      </c>
      <c r="D1282" s="37">
        <v>20</v>
      </c>
      <c r="E1282" s="3">
        <f t="shared" si="76"/>
        <v>0.2</v>
      </c>
      <c r="F1282" s="4" t="s">
        <v>384</v>
      </c>
      <c r="H1282" s="35" t="s">
        <v>280</v>
      </c>
      <c r="I1282" s="4"/>
      <c r="J1282" s="4"/>
    </row>
    <row r="1283" spans="1:19" ht="15" customHeight="1" x14ac:dyDescent="0.2">
      <c r="A1283" s="1">
        <v>2008</v>
      </c>
      <c r="B1283" s="8" t="s">
        <v>317</v>
      </c>
      <c r="C1283" s="37">
        <v>56</v>
      </c>
      <c r="D1283" s="37">
        <v>37</v>
      </c>
      <c r="E1283" s="3">
        <f t="shared" si="76"/>
        <v>0.6607142857142857</v>
      </c>
      <c r="F1283" s="4" t="s">
        <v>384</v>
      </c>
      <c r="I1283" s="4"/>
      <c r="J1283" s="4"/>
    </row>
    <row r="1284" spans="1:19" ht="15" customHeight="1" x14ac:dyDescent="0.2">
      <c r="A1284" s="1">
        <v>2008</v>
      </c>
      <c r="B1284" s="8" t="s">
        <v>163</v>
      </c>
      <c r="C1284" s="37">
        <v>51</v>
      </c>
      <c r="D1284" s="37">
        <v>19</v>
      </c>
      <c r="E1284" s="3">
        <f t="shared" si="76"/>
        <v>0.37254901960784315</v>
      </c>
      <c r="F1284" s="4" t="s">
        <v>384</v>
      </c>
      <c r="I1284" s="4"/>
      <c r="J1284" s="4"/>
    </row>
    <row r="1285" spans="1:19" ht="15" customHeight="1" x14ac:dyDescent="0.2">
      <c r="A1285" s="1">
        <v>2008</v>
      </c>
      <c r="B1285" s="7" t="s">
        <v>323</v>
      </c>
      <c r="C1285" s="37">
        <v>54</v>
      </c>
      <c r="D1285" s="37">
        <v>9</v>
      </c>
      <c r="E1285" s="3">
        <f t="shared" si="76"/>
        <v>0.16666666666666666</v>
      </c>
      <c r="F1285" s="4" t="s">
        <v>384</v>
      </c>
      <c r="I1285" s="4"/>
      <c r="J1285" s="4"/>
    </row>
    <row r="1286" spans="1:19" ht="15" customHeight="1" x14ac:dyDescent="0.2">
      <c r="A1286" s="1">
        <v>2008</v>
      </c>
      <c r="B1286" s="7" t="s">
        <v>251</v>
      </c>
      <c r="C1286" s="37" t="s">
        <v>138</v>
      </c>
      <c r="D1286" s="37"/>
      <c r="E1286" s="3" t="str">
        <f t="shared" si="76"/>
        <v/>
      </c>
      <c r="F1286" s="4" t="s">
        <v>384</v>
      </c>
      <c r="I1286" s="4"/>
      <c r="J1286" s="4"/>
      <c r="K1286" s="4"/>
      <c r="L1286" s="4"/>
      <c r="M1286" s="4"/>
      <c r="N1286" s="4"/>
      <c r="O1286" s="4"/>
      <c r="P1286" s="4"/>
      <c r="Q1286" s="4"/>
      <c r="R1286" s="4"/>
      <c r="S1286" s="4"/>
    </row>
    <row r="1287" spans="1:19" ht="15" customHeight="1" x14ac:dyDescent="0.2">
      <c r="A1287" s="1">
        <v>2008</v>
      </c>
      <c r="B1287" s="7" t="s">
        <v>202</v>
      </c>
      <c r="C1287" s="37" t="s">
        <v>138</v>
      </c>
      <c r="D1287" s="37"/>
      <c r="E1287" s="3" t="str">
        <f t="shared" si="76"/>
        <v/>
      </c>
      <c r="F1287" s="4" t="s">
        <v>384</v>
      </c>
      <c r="I1287" s="4"/>
      <c r="J1287" s="4"/>
    </row>
    <row r="1288" spans="1:19" ht="15" customHeight="1" x14ac:dyDescent="0.2">
      <c r="A1288" s="1">
        <v>2008</v>
      </c>
      <c r="B1288" s="8" t="s">
        <v>240</v>
      </c>
      <c r="C1288" s="37">
        <v>142</v>
      </c>
      <c r="D1288" s="37">
        <v>36</v>
      </c>
      <c r="E1288" s="3">
        <f t="shared" si="76"/>
        <v>0.25352112676056338</v>
      </c>
      <c r="F1288" s="4" t="s">
        <v>384</v>
      </c>
      <c r="H1288" s="35" t="s">
        <v>368</v>
      </c>
      <c r="I1288" s="4"/>
      <c r="J1288" s="4"/>
    </row>
    <row r="1289" spans="1:19" ht="15" customHeight="1" x14ac:dyDescent="0.2">
      <c r="A1289" s="1">
        <v>2008</v>
      </c>
      <c r="B1289" s="7" t="s">
        <v>228</v>
      </c>
      <c r="C1289" s="37">
        <v>80</v>
      </c>
      <c r="D1289" s="37">
        <v>31</v>
      </c>
      <c r="E1289" s="3">
        <f t="shared" si="76"/>
        <v>0.38750000000000001</v>
      </c>
      <c r="F1289" s="4" t="s">
        <v>384</v>
      </c>
      <c r="H1289" s="35" t="s">
        <v>368</v>
      </c>
      <c r="I1289" s="4"/>
      <c r="J1289" s="4"/>
    </row>
    <row r="1290" spans="1:19" ht="15" customHeight="1" x14ac:dyDescent="0.2">
      <c r="A1290" s="1">
        <v>2008</v>
      </c>
      <c r="B1290" s="8" t="s">
        <v>331</v>
      </c>
      <c r="C1290" s="37">
        <v>69</v>
      </c>
      <c r="D1290" s="37">
        <v>35</v>
      </c>
      <c r="E1290" s="3">
        <f t="shared" si="76"/>
        <v>0.50724637681159424</v>
      </c>
      <c r="F1290" s="4" t="s">
        <v>384</v>
      </c>
      <c r="H1290" s="45" t="s">
        <v>260</v>
      </c>
      <c r="I1290" s="4"/>
      <c r="J1290" s="4"/>
    </row>
    <row r="1291" spans="1:19" ht="15" customHeight="1" x14ac:dyDescent="0.2">
      <c r="A1291" s="1">
        <v>2008</v>
      </c>
      <c r="B1291" s="8" t="s">
        <v>87</v>
      </c>
      <c r="C1291" s="37">
        <v>16</v>
      </c>
      <c r="D1291" s="37">
        <v>6</v>
      </c>
      <c r="E1291" s="3">
        <f t="shared" si="76"/>
        <v>0.375</v>
      </c>
      <c r="F1291" s="4" t="s">
        <v>384</v>
      </c>
      <c r="I1291" s="4"/>
      <c r="J1291" s="4"/>
    </row>
    <row r="1292" spans="1:19" ht="15" customHeight="1" x14ac:dyDescent="0.2">
      <c r="A1292" s="1">
        <v>2008</v>
      </c>
      <c r="B1292" s="7" t="s">
        <v>319</v>
      </c>
      <c r="C1292" s="37">
        <v>118</v>
      </c>
      <c r="D1292" s="37">
        <v>30</v>
      </c>
      <c r="E1292" s="3">
        <f t="shared" si="76"/>
        <v>0.25423728813559321</v>
      </c>
      <c r="F1292" s="4" t="s">
        <v>384</v>
      </c>
      <c r="I1292" s="4"/>
      <c r="J1292" s="4"/>
    </row>
    <row r="1293" spans="1:19" ht="15" customHeight="1" x14ac:dyDescent="0.2">
      <c r="A1293" s="1">
        <v>2008</v>
      </c>
      <c r="B1293" s="7" t="s">
        <v>26</v>
      </c>
      <c r="C1293" s="37">
        <v>51</v>
      </c>
      <c r="D1293" s="37">
        <v>17</v>
      </c>
      <c r="E1293" s="3">
        <f t="shared" si="76"/>
        <v>0.33333333333333331</v>
      </c>
      <c r="F1293" s="4" t="s">
        <v>384</v>
      </c>
      <c r="H1293" s="35" t="s">
        <v>352</v>
      </c>
      <c r="I1293" s="4"/>
      <c r="J1293" s="4"/>
    </row>
    <row r="1294" spans="1:19" ht="15" customHeight="1" x14ac:dyDescent="0.2">
      <c r="A1294" s="1">
        <v>2008</v>
      </c>
      <c r="B1294" s="8" t="s">
        <v>212</v>
      </c>
      <c r="C1294" s="37">
        <v>38</v>
      </c>
      <c r="D1294" s="37">
        <v>14</v>
      </c>
      <c r="E1294" s="3">
        <f t="shared" si="76"/>
        <v>0.36842105263157893</v>
      </c>
      <c r="F1294" s="4" t="s">
        <v>384</v>
      </c>
      <c r="H1294" s="35" t="s">
        <v>402</v>
      </c>
      <c r="I1294" s="20"/>
      <c r="J1294" s="20"/>
      <c r="K1294" s="25"/>
      <c r="L1294" s="25"/>
      <c r="M1294" s="25"/>
      <c r="N1294" s="25"/>
      <c r="O1294" s="25"/>
      <c r="P1294" s="25"/>
      <c r="Q1294" s="25"/>
      <c r="R1294" s="25"/>
      <c r="S1294" s="25"/>
    </row>
    <row r="1295" spans="1:19" ht="15" customHeight="1" x14ac:dyDescent="0.2">
      <c r="A1295" s="1">
        <v>2008</v>
      </c>
      <c r="B1295" s="7" t="s">
        <v>338</v>
      </c>
      <c r="C1295" s="37">
        <v>66</v>
      </c>
      <c r="D1295" s="37">
        <v>18</v>
      </c>
      <c r="E1295" s="3">
        <f t="shared" ref="E1295:E1326" si="77">IF(ISNUMBER(D1295),D1295/C1295,"")</f>
        <v>0.27272727272727271</v>
      </c>
      <c r="F1295" s="4" t="s">
        <v>384</v>
      </c>
      <c r="H1295" s="35" t="s">
        <v>198</v>
      </c>
      <c r="I1295" s="4"/>
      <c r="J1295" s="4"/>
    </row>
    <row r="1296" spans="1:19" ht="15" customHeight="1" x14ac:dyDescent="0.2">
      <c r="A1296" s="1">
        <v>2008</v>
      </c>
      <c r="B1296" s="7" t="s">
        <v>324</v>
      </c>
      <c r="C1296" s="37">
        <v>158</v>
      </c>
      <c r="D1296" s="37">
        <v>52</v>
      </c>
      <c r="E1296" s="3">
        <f t="shared" si="77"/>
        <v>0.32911392405063289</v>
      </c>
      <c r="F1296" s="4" t="s">
        <v>384</v>
      </c>
      <c r="I1296" s="4"/>
      <c r="J1296" s="4"/>
    </row>
    <row r="1297" spans="1:19" ht="15" customHeight="1" x14ac:dyDescent="0.2">
      <c r="A1297" s="1">
        <v>2008</v>
      </c>
      <c r="B1297" s="7" t="s">
        <v>208</v>
      </c>
      <c r="C1297" s="37">
        <v>16</v>
      </c>
      <c r="D1297" s="37">
        <v>4</v>
      </c>
      <c r="E1297" s="3">
        <f t="shared" si="77"/>
        <v>0.25</v>
      </c>
      <c r="F1297" s="4" t="s">
        <v>384</v>
      </c>
      <c r="I1297" s="4"/>
      <c r="J1297" s="4"/>
    </row>
    <row r="1298" spans="1:19" ht="15" customHeight="1" x14ac:dyDescent="0.2">
      <c r="A1298" s="1">
        <v>2008</v>
      </c>
      <c r="B1298" s="7" t="s">
        <v>61</v>
      </c>
      <c r="C1298" s="37">
        <v>50</v>
      </c>
      <c r="D1298" s="37">
        <v>10</v>
      </c>
      <c r="E1298" s="3">
        <f t="shared" si="77"/>
        <v>0.2</v>
      </c>
      <c r="F1298" s="4" t="s">
        <v>384</v>
      </c>
      <c r="H1298" s="35" t="s">
        <v>261</v>
      </c>
      <c r="I1298" s="4"/>
      <c r="J1298" s="4"/>
    </row>
    <row r="1299" spans="1:19" ht="15" customHeight="1" x14ac:dyDescent="0.2">
      <c r="A1299" s="1">
        <v>2008</v>
      </c>
      <c r="B1299" s="7" t="s">
        <v>177</v>
      </c>
      <c r="C1299" s="37">
        <v>41</v>
      </c>
      <c r="D1299" s="37">
        <v>15</v>
      </c>
      <c r="E1299" s="3">
        <f t="shared" si="77"/>
        <v>0.36585365853658536</v>
      </c>
      <c r="F1299" s="4" t="s">
        <v>384</v>
      </c>
      <c r="I1299" s="4"/>
      <c r="J1299" s="4"/>
    </row>
    <row r="1300" spans="1:19" ht="15" customHeight="1" x14ac:dyDescent="0.2">
      <c r="A1300" s="1">
        <v>2008</v>
      </c>
      <c r="B1300" s="7" t="s">
        <v>143</v>
      </c>
      <c r="C1300" s="37">
        <v>26</v>
      </c>
      <c r="D1300" s="37">
        <v>12</v>
      </c>
      <c r="E1300" s="3">
        <f t="shared" si="77"/>
        <v>0.46153846153846156</v>
      </c>
      <c r="F1300" s="4" t="s">
        <v>384</v>
      </c>
      <c r="I1300" s="4"/>
      <c r="J1300" s="4"/>
    </row>
    <row r="1301" spans="1:19" ht="15" customHeight="1" x14ac:dyDescent="0.2">
      <c r="A1301" s="1">
        <v>2008</v>
      </c>
      <c r="B1301" s="8" t="s">
        <v>241</v>
      </c>
      <c r="C1301" s="37">
        <v>44</v>
      </c>
      <c r="D1301" s="37">
        <v>14</v>
      </c>
      <c r="E1301" s="3">
        <f t="shared" si="77"/>
        <v>0.31818181818181818</v>
      </c>
      <c r="F1301" s="4" t="s">
        <v>384</v>
      </c>
      <c r="I1301" s="4"/>
      <c r="J1301" s="4"/>
    </row>
    <row r="1302" spans="1:19" ht="15" customHeight="1" x14ac:dyDescent="0.2">
      <c r="A1302" s="1">
        <v>2008</v>
      </c>
      <c r="B1302" s="7" t="s">
        <v>91</v>
      </c>
      <c r="C1302" s="37">
        <v>77</v>
      </c>
      <c r="D1302" s="37">
        <v>20</v>
      </c>
      <c r="E1302" s="3">
        <f t="shared" si="77"/>
        <v>0.25974025974025972</v>
      </c>
      <c r="F1302" s="4" t="s">
        <v>384</v>
      </c>
      <c r="H1302" s="45" t="s">
        <v>436</v>
      </c>
      <c r="I1302" s="4"/>
      <c r="J1302" s="4"/>
    </row>
    <row r="1303" spans="1:19" ht="15" customHeight="1" x14ac:dyDescent="0.2">
      <c r="A1303" s="1">
        <v>2008</v>
      </c>
      <c r="B1303" s="7" t="s">
        <v>100</v>
      </c>
      <c r="C1303" s="37">
        <v>96</v>
      </c>
      <c r="D1303" s="37">
        <v>26</v>
      </c>
      <c r="E1303" s="3">
        <f t="shared" si="77"/>
        <v>0.27083333333333331</v>
      </c>
      <c r="F1303" s="4" t="s">
        <v>250</v>
      </c>
      <c r="G1303" s="5">
        <v>146</v>
      </c>
      <c r="H1303" s="83" t="s">
        <v>353</v>
      </c>
      <c r="I1303" s="4"/>
      <c r="J1303" s="4"/>
    </row>
    <row r="1304" spans="1:19" ht="15" customHeight="1" x14ac:dyDescent="0.2">
      <c r="A1304" s="1">
        <v>2008</v>
      </c>
      <c r="B1304" s="7" t="s">
        <v>156</v>
      </c>
      <c r="C1304" s="37">
        <v>22</v>
      </c>
      <c r="D1304" s="37">
        <v>5</v>
      </c>
      <c r="E1304" s="3">
        <f t="shared" si="77"/>
        <v>0.22727272727272727</v>
      </c>
      <c r="F1304" s="4" t="s">
        <v>250</v>
      </c>
      <c r="I1304" s="4"/>
      <c r="J1304" s="4"/>
      <c r="K1304" s="4"/>
      <c r="L1304" s="4"/>
      <c r="M1304" s="4"/>
      <c r="N1304" s="4"/>
      <c r="O1304" s="4"/>
      <c r="P1304" s="4"/>
      <c r="Q1304" s="4"/>
      <c r="R1304" s="4"/>
      <c r="S1304" s="4"/>
    </row>
    <row r="1305" spans="1:19" ht="15" customHeight="1" x14ac:dyDescent="0.2">
      <c r="A1305" s="1">
        <v>2008</v>
      </c>
      <c r="B1305" s="8" t="s">
        <v>24</v>
      </c>
      <c r="C1305" s="38">
        <v>62</v>
      </c>
      <c r="D1305" s="38">
        <v>15</v>
      </c>
      <c r="E1305" s="3">
        <f t="shared" si="77"/>
        <v>0.24193548387096775</v>
      </c>
      <c r="F1305" s="4" t="s">
        <v>250</v>
      </c>
      <c r="G1305" s="5">
        <v>115</v>
      </c>
      <c r="I1305" s="4"/>
      <c r="J1305" s="4"/>
    </row>
    <row r="1306" spans="1:19" ht="15" customHeight="1" x14ac:dyDescent="0.2">
      <c r="A1306" s="1">
        <v>2008</v>
      </c>
      <c r="B1306" s="8" t="s">
        <v>67</v>
      </c>
      <c r="C1306" s="38">
        <v>70</v>
      </c>
      <c r="D1306" s="38">
        <v>26</v>
      </c>
      <c r="E1306" s="3">
        <f t="shared" si="77"/>
        <v>0.37142857142857144</v>
      </c>
      <c r="F1306" s="4" t="s">
        <v>250</v>
      </c>
      <c r="G1306" s="5">
        <v>104</v>
      </c>
      <c r="I1306" s="4"/>
      <c r="J1306" s="4"/>
    </row>
    <row r="1307" spans="1:19" ht="15" customHeight="1" x14ac:dyDescent="0.2">
      <c r="A1307" s="1">
        <v>2008</v>
      </c>
      <c r="B1307" s="7" t="s">
        <v>320</v>
      </c>
      <c r="C1307" s="37">
        <v>105</v>
      </c>
      <c r="D1307" s="37">
        <v>34</v>
      </c>
      <c r="E1307" s="3">
        <f t="shared" si="77"/>
        <v>0.32380952380952382</v>
      </c>
      <c r="F1307" s="4" t="s">
        <v>250</v>
      </c>
      <c r="I1307" s="4"/>
      <c r="J1307" s="4"/>
    </row>
    <row r="1308" spans="1:19" ht="15" customHeight="1" x14ac:dyDescent="0.2">
      <c r="A1308" s="1">
        <v>2008</v>
      </c>
      <c r="B1308" s="7" t="s">
        <v>189</v>
      </c>
      <c r="C1308" s="37">
        <v>4</v>
      </c>
      <c r="D1308" s="37">
        <v>2</v>
      </c>
      <c r="E1308" s="3">
        <f t="shared" si="77"/>
        <v>0.5</v>
      </c>
      <c r="F1308" s="4" t="s">
        <v>250</v>
      </c>
      <c r="I1308" s="4"/>
      <c r="J1308" s="4"/>
    </row>
    <row r="1309" spans="1:19" ht="15" customHeight="1" x14ac:dyDescent="0.2">
      <c r="A1309" s="1">
        <v>2008</v>
      </c>
      <c r="B1309" s="7" t="s">
        <v>31</v>
      </c>
      <c r="C1309" s="37">
        <v>131</v>
      </c>
      <c r="D1309" s="37">
        <v>35</v>
      </c>
      <c r="E1309" s="3">
        <f t="shared" si="77"/>
        <v>0.26717557251908397</v>
      </c>
      <c r="F1309" s="4" t="s">
        <v>250</v>
      </c>
      <c r="G1309" s="5">
        <v>146</v>
      </c>
      <c r="H1309" s="83" t="s">
        <v>354</v>
      </c>
      <c r="I1309" s="4"/>
      <c r="J1309" s="4"/>
    </row>
    <row r="1310" spans="1:19" ht="15" customHeight="1" x14ac:dyDescent="0.2">
      <c r="A1310" s="1">
        <v>2008</v>
      </c>
      <c r="B1310" s="7" t="s">
        <v>120</v>
      </c>
      <c r="C1310" s="37">
        <v>8</v>
      </c>
      <c r="D1310" s="37">
        <v>2</v>
      </c>
      <c r="E1310" s="3">
        <f t="shared" si="77"/>
        <v>0.25</v>
      </c>
      <c r="F1310" s="4" t="s">
        <v>250</v>
      </c>
      <c r="G1310" s="5">
        <v>700</v>
      </c>
      <c r="H1310" s="35" t="s">
        <v>355</v>
      </c>
      <c r="I1310" s="4"/>
      <c r="J1310" s="4"/>
    </row>
    <row r="1311" spans="1:19" ht="15" customHeight="1" x14ac:dyDescent="0.2">
      <c r="A1311" s="1">
        <v>2008</v>
      </c>
      <c r="B1311" s="4" t="s">
        <v>447</v>
      </c>
      <c r="C1311" s="37">
        <v>72</v>
      </c>
      <c r="D1311" s="37">
        <v>8</v>
      </c>
      <c r="E1311" s="3">
        <f t="shared" si="77"/>
        <v>0.1111111111111111</v>
      </c>
      <c r="F1311" s="4" t="s">
        <v>58</v>
      </c>
      <c r="G1311" s="5">
        <v>250</v>
      </c>
      <c r="I1311" s="4"/>
      <c r="J1311" s="4"/>
    </row>
    <row r="1312" spans="1:19" ht="15" customHeight="1" x14ac:dyDescent="0.2">
      <c r="A1312" s="1">
        <v>2008</v>
      </c>
      <c r="B1312" s="8" t="s">
        <v>95</v>
      </c>
      <c r="C1312" s="37">
        <v>113</v>
      </c>
      <c r="D1312" s="37">
        <v>28</v>
      </c>
      <c r="E1312" s="3">
        <f t="shared" si="77"/>
        <v>0.24778761061946902</v>
      </c>
      <c r="F1312" s="4" t="s">
        <v>58</v>
      </c>
      <c r="G1312" s="5">
        <v>136</v>
      </c>
      <c r="I1312" s="4"/>
      <c r="J1312" s="4"/>
    </row>
    <row r="1313" spans="1:19" ht="15" customHeight="1" x14ac:dyDescent="0.2">
      <c r="A1313" s="1">
        <v>2008</v>
      </c>
      <c r="B1313" s="7" t="s">
        <v>273</v>
      </c>
      <c r="C1313" s="37">
        <v>61</v>
      </c>
      <c r="D1313" s="37">
        <v>22</v>
      </c>
      <c r="E1313" s="3">
        <f t="shared" si="77"/>
        <v>0.36065573770491804</v>
      </c>
      <c r="F1313" s="4" t="s">
        <v>58</v>
      </c>
      <c r="G1313" s="5">
        <v>96</v>
      </c>
      <c r="H1313" s="35" t="s">
        <v>369</v>
      </c>
      <c r="I1313" s="4"/>
      <c r="J1313" s="4"/>
    </row>
    <row r="1314" spans="1:19" ht="15" customHeight="1" x14ac:dyDescent="0.2">
      <c r="A1314" s="1">
        <v>2008</v>
      </c>
      <c r="B1314" s="8" t="s">
        <v>5</v>
      </c>
      <c r="C1314" s="37">
        <v>17</v>
      </c>
      <c r="D1314" s="37">
        <v>1</v>
      </c>
      <c r="E1314" s="3">
        <f t="shared" si="77"/>
        <v>5.8823529411764705E-2</v>
      </c>
      <c r="F1314" s="4" t="s">
        <v>58</v>
      </c>
      <c r="G1314" s="5">
        <v>48.5</v>
      </c>
      <c r="I1314" s="4"/>
      <c r="J1314" s="4"/>
      <c r="K1314" s="4"/>
      <c r="L1314" s="4"/>
      <c r="M1314" s="4"/>
      <c r="N1314" s="4"/>
      <c r="O1314" s="4"/>
      <c r="P1314" s="4"/>
      <c r="Q1314" s="4"/>
      <c r="R1314" s="4"/>
      <c r="S1314" s="4"/>
    </row>
    <row r="1315" spans="1:19" ht="15" customHeight="1" x14ac:dyDescent="0.2">
      <c r="A1315" s="1">
        <v>2008</v>
      </c>
      <c r="B1315" s="7" t="s">
        <v>406</v>
      </c>
      <c r="C1315" s="37">
        <v>68</v>
      </c>
      <c r="D1315" s="37">
        <v>31</v>
      </c>
      <c r="E1315" s="3">
        <f t="shared" si="77"/>
        <v>0.45588235294117646</v>
      </c>
      <c r="F1315" s="4" t="s">
        <v>58</v>
      </c>
      <c r="G1315" s="5">
        <v>153</v>
      </c>
      <c r="I1315" s="20"/>
      <c r="J1315" s="20"/>
      <c r="K1315" s="25"/>
      <c r="L1315" s="25"/>
      <c r="M1315" s="25"/>
      <c r="N1315" s="25"/>
      <c r="O1315" s="25"/>
      <c r="P1315" s="25"/>
      <c r="Q1315" s="25"/>
      <c r="R1315" s="25"/>
      <c r="S1315" s="25"/>
    </row>
    <row r="1316" spans="1:19" ht="15" customHeight="1" x14ac:dyDescent="0.2">
      <c r="A1316" s="1">
        <v>2008</v>
      </c>
      <c r="B1316" s="7" t="s">
        <v>36</v>
      </c>
      <c r="C1316" s="37">
        <v>40</v>
      </c>
      <c r="D1316" s="37">
        <v>14</v>
      </c>
      <c r="E1316" s="3">
        <f t="shared" si="77"/>
        <v>0.35</v>
      </c>
      <c r="F1316" s="4" t="s">
        <v>58</v>
      </c>
      <c r="G1316" s="5">
        <v>101</v>
      </c>
      <c r="H1316" s="35" t="s">
        <v>77</v>
      </c>
      <c r="I1316" s="4"/>
      <c r="J1316" s="4"/>
    </row>
    <row r="1317" spans="1:19" ht="15" customHeight="1" x14ac:dyDescent="0.2">
      <c r="A1317" s="1">
        <v>2008</v>
      </c>
      <c r="B1317" s="8" t="s">
        <v>171</v>
      </c>
      <c r="C1317" s="37">
        <v>27</v>
      </c>
      <c r="D1317" s="37">
        <v>11</v>
      </c>
      <c r="E1317" s="3">
        <f t="shared" si="77"/>
        <v>0.40740740740740738</v>
      </c>
      <c r="F1317" s="4" t="s">
        <v>58</v>
      </c>
      <c r="G1317" s="5">
        <v>92</v>
      </c>
      <c r="I1317" s="4"/>
      <c r="J1317" s="4"/>
    </row>
    <row r="1318" spans="1:19" ht="15" customHeight="1" x14ac:dyDescent="0.2">
      <c r="A1318" s="1">
        <v>2008</v>
      </c>
      <c r="B1318" s="7" t="s">
        <v>186</v>
      </c>
      <c r="C1318" s="37">
        <v>17</v>
      </c>
      <c r="D1318" s="37">
        <v>5</v>
      </c>
      <c r="E1318" s="3">
        <f t="shared" si="77"/>
        <v>0.29411764705882354</v>
      </c>
      <c r="F1318" s="4" t="s">
        <v>58</v>
      </c>
      <c r="G1318" s="5">
        <v>128</v>
      </c>
      <c r="H1318" s="35" t="s">
        <v>363</v>
      </c>
      <c r="I1318" s="4"/>
      <c r="J1318" s="4"/>
    </row>
    <row r="1319" spans="1:19" ht="15" customHeight="1" x14ac:dyDescent="0.2">
      <c r="A1319" s="1">
        <v>2008</v>
      </c>
      <c r="B1319" s="7" t="s">
        <v>149</v>
      </c>
      <c r="C1319" s="37">
        <v>88</v>
      </c>
      <c r="D1319" s="37">
        <v>32</v>
      </c>
      <c r="E1319" s="3">
        <f t="shared" si="77"/>
        <v>0.36363636363636365</v>
      </c>
      <c r="F1319" s="4" t="s">
        <v>58</v>
      </c>
      <c r="G1319" s="5">
        <v>86</v>
      </c>
      <c r="H1319" s="35" t="s">
        <v>364</v>
      </c>
      <c r="I1319" s="4"/>
      <c r="J1319" s="4"/>
    </row>
    <row r="1320" spans="1:19" ht="15" customHeight="1" x14ac:dyDescent="0.2">
      <c r="A1320" s="1">
        <v>2008</v>
      </c>
      <c r="B1320" s="7" t="s">
        <v>305</v>
      </c>
      <c r="C1320" s="37">
        <v>94</v>
      </c>
      <c r="D1320" s="37">
        <v>21</v>
      </c>
      <c r="E1320" s="3">
        <f t="shared" si="77"/>
        <v>0.22340425531914893</v>
      </c>
      <c r="F1320" s="4" t="s">
        <v>58</v>
      </c>
      <c r="G1320" s="5">
        <v>109</v>
      </c>
      <c r="I1320" s="4"/>
      <c r="J1320" s="4"/>
    </row>
    <row r="1321" spans="1:19" ht="15" customHeight="1" x14ac:dyDescent="0.2">
      <c r="A1321" s="1">
        <v>2008</v>
      </c>
      <c r="B1321" s="7" t="s">
        <v>382</v>
      </c>
      <c r="C1321" s="37">
        <v>38</v>
      </c>
      <c r="D1321" s="37">
        <v>11</v>
      </c>
      <c r="E1321" s="3">
        <f t="shared" si="77"/>
        <v>0.28947368421052633</v>
      </c>
      <c r="F1321" s="4" t="s">
        <v>58</v>
      </c>
      <c r="G1321" s="5">
        <v>51</v>
      </c>
      <c r="H1321" s="45" t="s">
        <v>375</v>
      </c>
      <c r="I1321" s="4"/>
      <c r="J1321" s="4"/>
    </row>
    <row r="1322" spans="1:19" ht="15" customHeight="1" x14ac:dyDescent="0.2">
      <c r="A1322" s="1">
        <v>2008</v>
      </c>
      <c r="B1322" s="7" t="s">
        <v>72</v>
      </c>
      <c r="C1322" s="37">
        <v>15</v>
      </c>
      <c r="D1322" s="37">
        <v>5</v>
      </c>
      <c r="E1322" s="3">
        <f t="shared" si="77"/>
        <v>0.33333333333333331</v>
      </c>
      <c r="F1322" s="4" t="s">
        <v>58</v>
      </c>
      <c r="G1322" s="5">
        <v>325</v>
      </c>
      <c r="I1322" s="4"/>
      <c r="J1322" s="4"/>
    </row>
    <row r="1323" spans="1:19" ht="15" customHeight="1" x14ac:dyDescent="0.2">
      <c r="A1323" s="16">
        <v>2008</v>
      </c>
      <c r="B1323" s="2" t="s">
        <v>130</v>
      </c>
      <c r="C1323" s="37">
        <v>73</v>
      </c>
      <c r="D1323" s="37">
        <v>19</v>
      </c>
      <c r="E1323" s="3">
        <f t="shared" si="77"/>
        <v>0.26027397260273971</v>
      </c>
      <c r="F1323" s="4" t="s">
        <v>58</v>
      </c>
      <c r="G1323" s="5">
        <v>101</v>
      </c>
      <c r="H1323" s="35" t="s">
        <v>678</v>
      </c>
      <c r="I1323" s="4"/>
      <c r="J1323" s="4"/>
    </row>
    <row r="1324" spans="1:19" ht="15" customHeight="1" x14ac:dyDescent="0.2">
      <c r="A1324" s="1">
        <v>2008</v>
      </c>
      <c r="B1324" s="7" t="s">
        <v>419</v>
      </c>
      <c r="C1324" s="37">
        <v>110</v>
      </c>
      <c r="D1324" s="37">
        <v>24</v>
      </c>
      <c r="E1324" s="3">
        <f t="shared" si="77"/>
        <v>0.21818181818181817</v>
      </c>
      <c r="F1324" s="4" t="s">
        <v>58</v>
      </c>
      <c r="G1324" s="5">
        <v>112</v>
      </c>
      <c r="H1324" s="35" t="s">
        <v>435</v>
      </c>
      <c r="I1324" s="4"/>
      <c r="J1324" s="4"/>
    </row>
    <row r="1325" spans="1:19" ht="15" customHeight="1" x14ac:dyDescent="0.2">
      <c r="A1325" s="1">
        <v>2008</v>
      </c>
      <c r="B1325" s="7" t="s">
        <v>306</v>
      </c>
      <c r="C1325" s="37">
        <v>46</v>
      </c>
      <c r="D1325" s="37">
        <v>18</v>
      </c>
      <c r="E1325" s="3">
        <f t="shared" si="77"/>
        <v>0.39130434782608697</v>
      </c>
      <c r="F1325" s="4" t="s">
        <v>58</v>
      </c>
      <c r="G1325" s="5">
        <v>125</v>
      </c>
      <c r="I1325" s="4"/>
      <c r="J1325" s="4"/>
    </row>
    <row r="1326" spans="1:19" ht="15" customHeight="1" x14ac:dyDescent="0.2">
      <c r="A1326" s="1">
        <v>2008</v>
      </c>
      <c r="B1326" s="7" t="s">
        <v>327</v>
      </c>
      <c r="C1326" s="37">
        <v>81</v>
      </c>
      <c r="D1326" s="37">
        <v>32</v>
      </c>
      <c r="E1326" s="3">
        <f t="shared" si="77"/>
        <v>0.39506172839506171</v>
      </c>
      <c r="F1326" s="4" t="s">
        <v>58</v>
      </c>
      <c r="G1326" s="5">
        <v>125</v>
      </c>
      <c r="H1326" s="35" t="s">
        <v>224</v>
      </c>
      <c r="I1326" s="4"/>
      <c r="J1326" s="4"/>
    </row>
    <row r="1327" spans="1:19" ht="15" customHeight="1" x14ac:dyDescent="0.2">
      <c r="A1327" s="1">
        <v>2008</v>
      </c>
      <c r="B1327" s="7" t="s">
        <v>303</v>
      </c>
      <c r="C1327" s="37">
        <v>114</v>
      </c>
      <c r="D1327" s="37">
        <v>30</v>
      </c>
      <c r="E1327" s="3">
        <f t="shared" ref="E1327:E1335" si="78">IF(ISNUMBER(D1327),D1327/C1327,"")</f>
        <v>0.26315789473684209</v>
      </c>
      <c r="F1327" s="4" t="s">
        <v>58</v>
      </c>
      <c r="G1327" s="29">
        <v>81</v>
      </c>
      <c r="H1327" s="35" t="s">
        <v>369</v>
      </c>
      <c r="I1327" s="4"/>
      <c r="J1327" s="4"/>
    </row>
    <row r="1328" spans="1:19" ht="15" customHeight="1" x14ac:dyDescent="0.2">
      <c r="A1328" s="1">
        <v>2008</v>
      </c>
      <c r="B1328" s="8" t="s">
        <v>109</v>
      </c>
      <c r="C1328" s="37">
        <v>95</v>
      </c>
      <c r="D1328" s="37">
        <v>16</v>
      </c>
      <c r="E1328" s="3">
        <f t="shared" si="78"/>
        <v>0.16842105263157894</v>
      </c>
      <c r="F1328" s="4" t="s">
        <v>58</v>
      </c>
      <c r="G1328" s="5">
        <v>244</v>
      </c>
      <c r="I1328" s="4"/>
      <c r="J1328" s="4"/>
    </row>
    <row r="1329" spans="1:19" ht="15" customHeight="1" x14ac:dyDescent="0.2">
      <c r="A1329" s="1">
        <v>2008</v>
      </c>
      <c r="B1329" s="7" t="s">
        <v>193</v>
      </c>
      <c r="C1329" s="37">
        <v>28</v>
      </c>
      <c r="D1329" s="37">
        <v>11</v>
      </c>
      <c r="E1329" s="3">
        <f t="shared" si="78"/>
        <v>0.39285714285714285</v>
      </c>
      <c r="F1329" s="4" t="s">
        <v>58</v>
      </c>
      <c r="G1329" s="5">
        <v>116</v>
      </c>
      <c r="H1329" s="35" t="s">
        <v>395</v>
      </c>
      <c r="I1329" s="4"/>
      <c r="J1329" s="4"/>
    </row>
    <row r="1330" spans="1:19" ht="15" customHeight="1" x14ac:dyDescent="0.2">
      <c r="A1330" s="1">
        <v>2008</v>
      </c>
      <c r="B1330" s="7" t="s">
        <v>10</v>
      </c>
      <c r="C1330" s="37">
        <v>5</v>
      </c>
      <c r="D1330" s="37">
        <v>2</v>
      </c>
      <c r="E1330" s="3">
        <f t="shared" si="78"/>
        <v>0.4</v>
      </c>
      <c r="F1330" s="4" t="s">
        <v>58</v>
      </c>
      <c r="G1330" s="5">
        <v>120</v>
      </c>
      <c r="I1330" s="4"/>
      <c r="J1330" s="4"/>
      <c r="K1330" s="28"/>
      <c r="L1330" s="28"/>
      <c r="M1330" s="28"/>
      <c r="N1330" s="28"/>
      <c r="O1330" s="28"/>
      <c r="P1330" s="28"/>
      <c r="Q1330" s="28"/>
      <c r="R1330" s="28"/>
      <c r="S1330" s="28"/>
    </row>
    <row r="1331" spans="1:19" ht="15" customHeight="1" x14ac:dyDescent="0.2">
      <c r="A1331" s="1">
        <v>2008</v>
      </c>
      <c r="B1331" s="8" t="s">
        <v>35</v>
      </c>
      <c r="C1331" s="37">
        <v>28</v>
      </c>
      <c r="D1331" s="37">
        <v>15</v>
      </c>
      <c r="E1331" s="3">
        <f t="shared" si="78"/>
        <v>0.5357142857142857</v>
      </c>
      <c r="F1331" s="4" t="s">
        <v>58</v>
      </c>
      <c r="G1331" s="5">
        <v>245</v>
      </c>
      <c r="I1331" s="4"/>
      <c r="J1331" s="4"/>
    </row>
    <row r="1332" spans="1:19" ht="15" customHeight="1" x14ac:dyDescent="0.2">
      <c r="A1332" s="1">
        <v>2007</v>
      </c>
      <c r="B1332" s="2" t="s">
        <v>49</v>
      </c>
      <c r="C1332" s="37">
        <v>100</v>
      </c>
      <c r="D1332" s="37">
        <v>49</v>
      </c>
      <c r="E1332" s="3">
        <f t="shared" si="78"/>
        <v>0.49</v>
      </c>
      <c r="F1332" s="4" t="s">
        <v>299</v>
      </c>
      <c r="I1332" s="4"/>
      <c r="J1332" s="4"/>
    </row>
    <row r="1333" spans="1:19" ht="15" customHeight="1" x14ac:dyDescent="0.2">
      <c r="A1333" s="1">
        <v>2007</v>
      </c>
      <c r="B1333" s="7" t="s">
        <v>259</v>
      </c>
      <c r="C1333" s="37">
        <v>151</v>
      </c>
      <c r="D1333" s="37">
        <v>41</v>
      </c>
      <c r="E1333" s="3">
        <f t="shared" si="78"/>
        <v>0.27152317880794702</v>
      </c>
      <c r="F1333" s="4" t="s">
        <v>299</v>
      </c>
      <c r="I1333" s="4"/>
      <c r="J1333" s="4"/>
    </row>
    <row r="1334" spans="1:19" ht="15" customHeight="1" x14ac:dyDescent="0.2">
      <c r="A1334" s="1">
        <v>2007</v>
      </c>
      <c r="B1334" s="6" t="s">
        <v>216</v>
      </c>
      <c r="C1334" s="37">
        <v>43</v>
      </c>
      <c r="D1334" s="37">
        <v>19</v>
      </c>
      <c r="E1334" s="3">
        <f t="shared" si="78"/>
        <v>0.44186046511627908</v>
      </c>
      <c r="F1334" s="4" t="s">
        <v>299</v>
      </c>
      <c r="G1334" s="5">
        <v>680</v>
      </c>
      <c r="H1334" s="35" t="s">
        <v>205</v>
      </c>
      <c r="I1334" s="4"/>
      <c r="J1334" s="4"/>
    </row>
    <row r="1335" spans="1:19" ht="15" customHeight="1" x14ac:dyDescent="0.2">
      <c r="A1335" s="1">
        <v>2007</v>
      </c>
      <c r="B1335" s="7" t="s">
        <v>12</v>
      </c>
      <c r="C1335" s="37">
        <v>184</v>
      </c>
      <c r="D1335" s="37">
        <v>37</v>
      </c>
      <c r="E1335" s="3">
        <f t="shared" si="78"/>
        <v>0.20108695652173914</v>
      </c>
      <c r="F1335" s="4" t="s">
        <v>299</v>
      </c>
      <c r="G1335" s="5">
        <v>112</v>
      </c>
      <c r="I1335" s="4"/>
      <c r="J1335" s="4"/>
    </row>
    <row r="1336" spans="1:19" ht="15" customHeight="1" x14ac:dyDescent="0.2">
      <c r="A1336" s="1">
        <v>2007</v>
      </c>
      <c r="B1336" s="4" t="s">
        <v>11</v>
      </c>
      <c r="C1336" s="41" t="s">
        <v>17</v>
      </c>
      <c r="D1336" s="41" t="s">
        <v>17</v>
      </c>
      <c r="E1336" s="30" t="s">
        <v>17</v>
      </c>
      <c r="F1336" s="4" t="s">
        <v>299</v>
      </c>
      <c r="H1336" s="35" t="s">
        <v>17</v>
      </c>
      <c r="I1336" s="4"/>
      <c r="J1336" s="4"/>
    </row>
    <row r="1337" spans="1:19" ht="15" customHeight="1" x14ac:dyDescent="0.2">
      <c r="A1337" s="1">
        <v>2007</v>
      </c>
      <c r="B1337" s="6" t="s">
        <v>78</v>
      </c>
      <c r="C1337" s="41" t="s">
        <v>17</v>
      </c>
      <c r="D1337" s="41" t="s">
        <v>17</v>
      </c>
      <c r="E1337" s="30" t="s">
        <v>17</v>
      </c>
      <c r="F1337" s="4" t="s">
        <v>299</v>
      </c>
      <c r="H1337" s="35" t="s">
        <v>17</v>
      </c>
      <c r="I1337" s="4"/>
      <c r="J1337" s="4"/>
    </row>
    <row r="1338" spans="1:19" ht="15" customHeight="1" x14ac:dyDescent="0.2">
      <c r="A1338" s="1">
        <v>2007</v>
      </c>
      <c r="B1338" s="6" t="s">
        <v>328</v>
      </c>
      <c r="C1338" s="37">
        <v>100</v>
      </c>
      <c r="D1338" s="37">
        <v>35</v>
      </c>
      <c r="E1338" s="3">
        <f>IF(ISNUMBER(D1338),D1338/C1338,"")</f>
        <v>0.35</v>
      </c>
      <c r="F1338" s="4" t="s">
        <v>299</v>
      </c>
      <c r="I1338" s="4"/>
      <c r="J1338" s="4"/>
    </row>
    <row r="1339" spans="1:19" ht="15" customHeight="1" x14ac:dyDescent="0.2">
      <c r="A1339" s="1">
        <v>2007</v>
      </c>
      <c r="B1339" s="6" t="s">
        <v>277</v>
      </c>
      <c r="C1339" s="37">
        <v>167</v>
      </c>
      <c r="D1339" s="37">
        <v>44</v>
      </c>
      <c r="E1339" s="3">
        <f>IF(ISNUMBER(D1339),D1339/C1339,"")</f>
        <v>0.26347305389221559</v>
      </c>
      <c r="F1339" s="4" t="s">
        <v>299</v>
      </c>
      <c r="I1339" s="4"/>
      <c r="J1339" s="4"/>
    </row>
    <row r="1340" spans="1:19" ht="15" customHeight="1" x14ac:dyDescent="0.2">
      <c r="A1340" s="1">
        <v>2007</v>
      </c>
      <c r="B1340" s="6" t="s">
        <v>196</v>
      </c>
      <c r="C1340" s="37">
        <v>37</v>
      </c>
      <c r="D1340" s="37">
        <v>8</v>
      </c>
      <c r="E1340" s="3">
        <f>IF(ISNUMBER(D1340),D1340/C1340,"")</f>
        <v>0.21621621621621623</v>
      </c>
      <c r="F1340" s="4" t="s">
        <v>299</v>
      </c>
      <c r="I1340" s="4"/>
      <c r="J1340" s="4"/>
    </row>
    <row r="1341" spans="1:19" ht="15" customHeight="1" x14ac:dyDescent="0.2">
      <c r="A1341" s="1">
        <v>2007</v>
      </c>
      <c r="B1341" s="6" t="s">
        <v>252</v>
      </c>
      <c r="C1341" s="37">
        <v>120</v>
      </c>
      <c r="D1341" s="37">
        <v>79</v>
      </c>
      <c r="E1341" s="3">
        <f>IF(ISNUMBER(D1341),D1341/C1341,"")</f>
        <v>0.65833333333333333</v>
      </c>
      <c r="F1341" s="4" t="s">
        <v>299</v>
      </c>
      <c r="I1341" s="4"/>
      <c r="J1341" s="4"/>
    </row>
    <row r="1342" spans="1:19" ht="15" customHeight="1" x14ac:dyDescent="0.2">
      <c r="A1342" s="1">
        <v>2007</v>
      </c>
      <c r="B1342" s="6" t="s">
        <v>337</v>
      </c>
      <c r="C1342" s="37">
        <v>144</v>
      </c>
      <c r="D1342" s="37">
        <v>49</v>
      </c>
      <c r="E1342" s="3">
        <f>IF(ISNUMBER(D1342),D1342/C1342,"")</f>
        <v>0.34027777777777779</v>
      </c>
      <c r="F1342" s="4" t="s">
        <v>299</v>
      </c>
      <c r="I1342" s="4"/>
      <c r="J1342" s="4"/>
    </row>
    <row r="1343" spans="1:19" ht="15" customHeight="1" x14ac:dyDescent="0.2">
      <c r="A1343" s="1">
        <v>2007</v>
      </c>
      <c r="B1343" s="6" t="s">
        <v>270</v>
      </c>
      <c r="C1343" s="41" t="s">
        <v>213</v>
      </c>
      <c r="D1343" s="41" t="s">
        <v>213</v>
      </c>
      <c r="E1343" s="30" t="s">
        <v>213</v>
      </c>
      <c r="F1343" s="8" t="s">
        <v>499</v>
      </c>
      <c r="G1343" s="30"/>
      <c r="H1343" s="86" t="s">
        <v>213</v>
      </c>
      <c r="I1343" s="23"/>
      <c r="J1343" s="23"/>
      <c r="K1343" s="26"/>
      <c r="L1343" s="26"/>
      <c r="M1343" s="26"/>
      <c r="N1343" s="26"/>
      <c r="O1343" s="26"/>
      <c r="P1343" s="26"/>
      <c r="Q1343" s="26"/>
      <c r="R1343" s="26"/>
      <c r="S1343" s="26"/>
    </row>
    <row r="1344" spans="1:19" ht="15" customHeight="1" x14ac:dyDescent="0.2">
      <c r="A1344" s="1">
        <v>2007</v>
      </c>
      <c r="B1344" s="6" t="s">
        <v>194</v>
      </c>
      <c r="C1344" s="37">
        <v>104</v>
      </c>
      <c r="D1344" s="37">
        <v>27</v>
      </c>
      <c r="E1344" s="3">
        <f t="shared" ref="E1344:E1370" si="79">IF(ISNUMBER(D1344),D1344/C1344,"")</f>
        <v>0.25961538461538464</v>
      </c>
      <c r="F1344" s="8" t="s">
        <v>499</v>
      </c>
      <c r="G1344" s="5">
        <v>86.6</v>
      </c>
      <c r="I1344" s="4"/>
      <c r="J1344" s="4"/>
    </row>
    <row r="1345" spans="1:19" ht="15" customHeight="1" x14ac:dyDescent="0.2">
      <c r="A1345" s="1">
        <v>2007</v>
      </c>
      <c r="B1345" s="4" t="s">
        <v>92</v>
      </c>
      <c r="C1345" s="37">
        <v>16</v>
      </c>
      <c r="D1345" s="37">
        <v>6</v>
      </c>
      <c r="E1345" s="3">
        <f t="shared" si="79"/>
        <v>0.375</v>
      </c>
      <c r="F1345" s="4" t="s">
        <v>384</v>
      </c>
      <c r="H1345" s="35" t="s">
        <v>192</v>
      </c>
      <c r="I1345" s="4"/>
      <c r="J1345" s="4"/>
    </row>
    <row r="1346" spans="1:19" ht="15" customHeight="1" x14ac:dyDescent="0.2">
      <c r="A1346" s="1">
        <v>2007</v>
      </c>
      <c r="B1346" s="7" t="s">
        <v>90</v>
      </c>
      <c r="C1346" s="37">
        <v>31</v>
      </c>
      <c r="D1346" s="37">
        <v>10</v>
      </c>
      <c r="E1346" s="3">
        <f t="shared" si="79"/>
        <v>0.32258064516129031</v>
      </c>
      <c r="F1346" s="4" t="s">
        <v>384</v>
      </c>
      <c r="G1346" s="5">
        <v>320</v>
      </c>
      <c r="H1346" s="35" t="s">
        <v>293</v>
      </c>
      <c r="I1346" s="24"/>
      <c r="J1346" s="24"/>
      <c r="K1346" s="26"/>
      <c r="L1346" s="26"/>
      <c r="M1346" s="26"/>
      <c r="N1346" s="26"/>
      <c r="O1346" s="26"/>
      <c r="P1346" s="26"/>
      <c r="Q1346" s="26"/>
      <c r="R1346" s="26"/>
      <c r="S1346" s="26"/>
    </row>
    <row r="1347" spans="1:19" ht="15" customHeight="1" x14ac:dyDescent="0.2">
      <c r="A1347" s="1">
        <v>2007</v>
      </c>
      <c r="B1347" s="4" t="s">
        <v>325</v>
      </c>
      <c r="C1347" s="37">
        <v>35</v>
      </c>
      <c r="D1347" s="37">
        <v>5</v>
      </c>
      <c r="E1347" s="3">
        <f t="shared" si="79"/>
        <v>0.14285714285714285</v>
      </c>
      <c r="F1347" s="4" t="s">
        <v>384</v>
      </c>
      <c r="I1347" s="23"/>
      <c r="J1347" s="23"/>
      <c r="K1347" s="26"/>
      <c r="L1347" s="26"/>
      <c r="M1347" s="26"/>
      <c r="N1347" s="26"/>
      <c r="O1347" s="26"/>
      <c r="P1347" s="26"/>
      <c r="Q1347" s="26"/>
      <c r="R1347" s="26"/>
      <c r="S1347" s="26"/>
    </row>
    <row r="1348" spans="1:19" ht="15" customHeight="1" x14ac:dyDescent="0.2">
      <c r="A1348" s="1">
        <v>2007</v>
      </c>
      <c r="B1348" s="4" t="s">
        <v>387</v>
      </c>
      <c r="C1348" s="37">
        <v>76</v>
      </c>
      <c r="D1348" s="37">
        <v>39</v>
      </c>
      <c r="E1348" s="3">
        <f t="shared" si="79"/>
        <v>0.51315789473684215</v>
      </c>
      <c r="F1348" s="4" t="s">
        <v>384</v>
      </c>
      <c r="I1348" s="4"/>
      <c r="J1348" s="4"/>
    </row>
    <row r="1349" spans="1:19" s="28" customFormat="1" ht="15" customHeight="1" x14ac:dyDescent="0.2">
      <c r="A1349" s="1">
        <v>2007</v>
      </c>
      <c r="B1349" s="4" t="s">
        <v>114</v>
      </c>
      <c r="C1349" s="37">
        <v>12</v>
      </c>
      <c r="D1349" s="37">
        <v>12</v>
      </c>
      <c r="E1349" s="3">
        <f t="shared" si="79"/>
        <v>1</v>
      </c>
      <c r="F1349" s="4" t="s">
        <v>384</v>
      </c>
      <c r="G1349" s="5">
        <v>42</v>
      </c>
      <c r="H1349" s="35" t="s">
        <v>113</v>
      </c>
      <c r="I1349" s="4"/>
      <c r="J1349" s="4"/>
      <c r="K1349" s="4"/>
      <c r="L1349" s="4"/>
      <c r="M1349" s="4"/>
      <c r="N1349" s="4"/>
      <c r="O1349" s="4"/>
      <c r="P1349" s="4"/>
      <c r="Q1349" s="4"/>
      <c r="R1349" s="4"/>
      <c r="S1349" s="4"/>
    </row>
    <row r="1350" spans="1:19" ht="15" customHeight="1" x14ac:dyDescent="0.2">
      <c r="A1350" s="1">
        <v>2007</v>
      </c>
      <c r="B1350" s="6" t="s">
        <v>251</v>
      </c>
      <c r="C1350" s="37">
        <v>113</v>
      </c>
      <c r="D1350" s="37">
        <v>35</v>
      </c>
      <c r="E1350" s="3">
        <f t="shared" si="79"/>
        <v>0.30973451327433627</v>
      </c>
      <c r="F1350" s="4" t="s">
        <v>384</v>
      </c>
      <c r="G1350" s="5">
        <v>245</v>
      </c>
      <c r="H1350" s="35" t="s">
        <v>76</v>
      </c>
      <c r="I1350" s="4"/>
      <c r="J1350" s="4"/>
    </row>
    <row r="1351" spans="1:19" ht="15" customHeight="1" x14ac:dyDescent="0.2">
      <c r="A1351" s="1">
        <v>2007</v>
      </c>
      <c r="B1351" s="4" t="s">
        <v>60</v>
      </c>
      <c r="C1351" s="37">
        <v>54</v>
      </c>
      <c r="D1351" s="37">
        <v>20</v>
      </c>
      <c r="E1351" s="3">
        <f t="shared" si="79"/>
        <v>0.37037037037037035</v>
      </c>
      <c r="F1351" s="4" t="s">
        <v>384</v>
      </c>
      <c r="H1351" s="35" t="s">
        <v>122</v>
      </c>
      <c r="I1351" s="4"/>
      <c r="J1351" s="4"/>
    </row>
    <row r="1352" spans="1:19" ht="15" customHeight="1" x14ac:dyDescent="0.2">
      <c r="A1352" s="1">
        <v>2007</v>
      </c>
      <c r="B1352" s="4" t="s">
        <v>240</v>
      </c>
      <c r="C1352" s="37">
        <v>120</v>
      </c>
      <c r="D1352" s="37">
        <v>33</v>
      </c>
      <c r="E1352" s="3">
        <f t="shared" si="79"/>
        <v>0.27500000000000002</v>
      </c>
      <c r="F1352" s="4" t="s">
        <v>384</v>
      </c>
      <c r="I1352" s="24"/>
      <c r="J1352" s="24"/>
      <c r="K1352" s="26"/>
      <c r="L1352" s="26"/>
      <c r="M1352" s="26"/>
      <c r="N1352" s="26"/>
      <c r="O1352" s="26"/>
      <c r="P1352" s="26"/>
      <c r="Q1352" s="26"/>
      <c r="R1352" s="26"/>
      <c r="S1352" s="26"/>
    </row>
    <row r="1353" spans="1:19" ht="15" customHeight="1" x14ac:dyDescent="0.2">
      <c r="A1353" s="1">
        <v>2007</v>
      </c>
      <c r="B1353" s="6" t="s">
        <v>47</v>
      </c>
      <c r="C1353" s="37">
        <v>58</v>
      </c>
      <c r="D1353" s="37">
        <v>21</v>
      </c>
      <c r="E1353" s="3">
        <f t="shared" si="79"/>
        <v>0.36206896551724138</v>
      </c>
      <c r="F1353" s="4" t="s">
        <v>384</v>
      </c>
      <c r="I1353" s="4"/>
      <c r="J1353" s="4"/>
    </row>
    <row r="1354" spans="1:19" ht="15" customHeight="1" x14ac:dyDescent="0.2">
      <c r="A1354" s="1">
        <v>2007</v>
      </c>
      <c r="B1354" s="4" t="s">
        <v>53</v>
      </c>
      <c r="C1354" s="37">
        <v>20</v>
      </c>
      <c r="D1354" s="37">
        <v>12</v>
      </c>
      <c r="E1354" s="3">
        <f t="shared" si="79"/>
        <v>0.6</v>
      </c>
      <c r="F1354" s="4" t="s">
        <v>384</v>
      </c>
      <c r="H1354" s="35" t="s">
        <v>80</v>
      </c>
      <c r="I1354" s="4"/>
      <c r="J1354" s="4"/>
    </row>
    <row r="1355" spans="1:19" ht="15" customHeight="1" x14ac:dyDescent="0.2">
      <c r="A1355" s="1">
        <v>2007</v>
      </c>
      <c r="B1355" s="6" t="s">
        <v>343</v>
      </c>
      <c r="C1355" s="37">
        <v>78</v>
      </c>
      <c r="D1355" s="37">
        <v>21</v>
      </c>
      <c r="E1355" s="3">
        <f t="shared" si="79"/>
        <v>0.26923076923076922</v>
      </c>
      <c r="F1355" s="4" t="s">
        <v>384</v>
      </c>
      <c r="G1355" s="5">
        <v>1049</v>
      </c>
      <c r="I1355" s="4"/>
      <c r="J1355" s="4"/>
    </row>
    <row r="1356" spans="1:19" ht="15" customHeight="1" x14ac:dyDescent="0.2">
      <c r="A1356" s="1">
        <v>2007</v>
      </c>
      <c r="B1356" s="6" t="s">
        <v>318</v>
      </c>
      <c r="C1356" s="37">
        <v>77</v>
      </c>
      <c r="D1356" s="37">
        <v>17</v>
      </c>
      <c r="E1356" s="3">
        <f t="shared" si="79"/>
        <v>0.22077922077922077</v>
      </c>
      <c r="F1356" s="4" t="s">
        <v>384</v>
      </c>
      <c r="I1356" s="4"/>
      <c r="J1356" s="4"/>
    </row>
    <row r="1357" spans="1:19" ht="15" customHeight="1" x14ac:dyDescent="0.2">
      <c r="A1357" s="1">
        <v>2007</v>
      </c>
      <c r="B1357" s="6" t="s">
        <v>85</v>
      </c>
      <c r="C1357" s="37">
        <v>48</v>
      </c>
      <c r="D1357" s="37">
        <v>10</v>
      </c>
      <c r="E1357" s="3">
        <f t="shared" si="79"/>
        <v>0.20833333333333334</v>
      </c>
      <c r="F1357" s="4" t="s">
        <v>384</v>
      </c>
      <c r="I1357" s="4"/>
      <c r="J1357" s="4"/>
    </row>
    <row r="1358" spans="1:19" ht="15" customHeight="1" x14ac:dyDescent="0.2">
      <c r="A1358" s="1">
        <v>2007</v>
      </c>
      <c r="B1358" s="4" t="s">
        <v>537</v>
      </c>
      <c r="C1358" s="37">
        <v>78</v>
      </c>
      <c r="D1358" s="37">
        <v>18</v>
      </c>
      <c r="E1358" s="3">
        <f t="shared" si="79"/>
        <v>0.23076923076923078</v>
      </c>
      <c r="F1358" s="4" t="s">
        <v>384</v>
      </c>
      <c r="I1358" s="4"/>
      <c r="J1358" s="4"/>
    </row>
    <row r="1359" spans="1:19" ht="15" customHeight="1" x14ac:dyDescent="0.2">
      <c r="A1359" s="1">
        <v>2007</v>
      </c>
      <c r="B1359" s="6" t="s">
        <v>61</v>
      </c>
      <c r="C1359" s="37">
        <v>8</v>
      </c>
      <c r="D1359" s="37">
        <v>1</v>
      </c>
      <c r="E1359" s="3">
        <f t="shared" si="79"/>
        <v>0.125</v>
      </c>
      <c r="F1359" s="4" t="s">
        <v>384</v>
      </c>
      <c r="I1359" s="4"/>
      <c r="J1359" s="4"/>
    </row>
    <row r="1360" spans="1:19" ht="15" customHeight="1" x14ac:dyDescent="0.2">
      <c r="A1360" s="1">
        <v>2007</v>
      </c>
      <c r="B1360" s="4" t="s">
        <v>197</v>
      </c>
      <c r="C1360" s="37">
        <v>60</v>
      </c>
      <c r="D1360" s="37">
        <v>27</v>
      </c>
      <c r="E1360" s="3">
        <f t="shared" si="79"/>
        <v>0.45</v>
      </c>
      <c r="F1360" s="4" t="s">
        <v>384</v>
      </c>
      <c r="I1360" s="4"/>
      <c r="J1360" s="4"/>
    </row>
    <row r="1361" spans="1:10" ht="15" customHeight="1" x14ac:dyDescent="0.2">
      <c r="A1361" s="1">
        <v>2007</v>
      </c>
      <c r="B1361" s="6" t="s">
        <v>143</v>
      </c>
      <c r="C1361" s="37">
        <v>37</v>
      </c>
      <c r="D1361" s="37">
        <v>11</v>
      </c>
      <c r="E1361" s="3">
        <f t="shared" si="79"/>
        <v>0.29729729729729731</v>
      </c>
      <c r="F1361" s="4" t="s">
        <v>384</v>
      </c>
      <c r="I1361" s="4"/>
      <c r="J1361" s="4"/>
    </row>
    <row r="1362" spans="1:10" ht="15" customHeight="1" x14ac:dyDescent="0.2">
      <c r="A1362" s="1">
        <v>2007</v>
      </c>
      <c r="B1362" s="4" t="s">
        <v>275</v>
      </c>
      <c r="C1362" s="37">
        <v>17</v>
      </c>
      <c r="D1362" s="37">
        <v>7</v>
      </c>
      <c r="E1362" s="3">
        <f t="shared" si="79"/>
        <v>0.41176470588235292</v>
      </c>
      <c r="F1362" s="4" t="s">
        <v>384</v>
      </c>
      <c r="H1362" s="35" t="s">
        <v>8</v>
      </c>
      <c r="I1362" s="4"/>
      <c r="J1362" s="4"/>
    </row>
    <row r="1363" spans="1:10" ht="15" customHeight="1" x14ac:dyDescent="0.2">
      <c r="A1363" s="1">
        <v>2007</v>
      </c>
      <c r="B1363" s="6" t="s">
        <v>91</v>
      </c>
      <c r="C1363" s="37">
        <v>59</v>
      </c>
      <c r="D1363" s="37">
        <v>10</v>
      </c>
      <c r="E1363" s="3">
        <f t="shared" si="79"/>
        <v>0.16949152542372881</v>
      </c>
      <c r="F1363" s="4" t="s">
        <v>384</v>
      </c>
      <c r="I1363" s="4"/>
      <c r="J1363" s="4"/>
    </row>
    <row r="1364" spans="1:10" ht="15" customHeight="1" x14ac:dyDescent="0.2">
      <c r="A1364" s="1">
        <v>2007</v>
      </c>
      <c r="B1364" s="6" t="s">
        <v>253</v>
      </c>
      <c r="C1364" s="37">
        <v>49</v>
      </c>
      <c r="D1364" s="37">
        <v>9</v>
      </c>
      <c r="E1364" s="3">
        <f t="shared" si="79"/>
        <v>0.18367346938775511</v>
      </c>
      <c r="F1364" s="4" t="s">
        <v>384</v>
      </c>
      <c r="I1364" s="10"/>
      <c r="J1364" s="10"/>
    </row>
    <row r="1365" spans="1:10" ht="15" customHeight="1" x14ac:dyDescent="0.2">
      <c r="A1365" s="1">
        <v>2007</v>
      </c>
      <c r="B1365" s="4" t="s">
        <v>48</v>
      </c>
      <c r="C1365" s="37">
        <v>73</v>
      </c>
      <c r="D1365" s="37">
        <v>41</v>
      </c>
      <c r="E1365" s="3">
        <f t="shared" si="79"/>
        <v>0.56164383561643838</v>
      </c>
      <c r="F1365" s="4" t="s">
        <v>384</v>
      </c>
      <c r="G1365" s="5">
        <v>150</v>
      </c>
      <c r="I1365" s="4"/>
      <c r="J1365" s="4"/>
    </row>
    <row r="1366" spans="1:10" ht="15" customHeight="1" x14ac:dyDescent="0.2">
      <c r="A1366" s="1">
        <v>2007</v>
      </c>
      <c r="B1366" s="4" t="s">
        <v>115</v>
      </c>
      <c r="C1366" s="37">
        <v>13</v>
      </c>
      <c r="D1366" s="37">
        <v>5</v>
      </c>
      <c r="E1366" s="3">
        <f t="shared" si="79"/>
        <v>0.38461538461538464</v>
      </c>
      <c r="F1366" s="4" t="s">
        <v>384</v>
      </c>
      <c r="I1366" s="4"/>
      <c r="J1366" s="4"/>
    </row>
    <row r="1367" spans="1:10" ht="15" customHeight="1" x14ac:dyDescent="0.2">
      <c r="A1367" s="1">
        <v>2007</v>
      </c>
      <c r="B1367" s="6" t="s">
        <v>319</v>
      </c>
      <c r="C1367" s="37">
        <v>85</v>
      </c>
      <c r="D1367" s="37">
        <v>32</v>
      </c>
      <c r="E1367" s="3">
        <f t="shared" si="79"/>
        <v>0.37647058823529411</v>
      </c>
      <c r="F1367" s="4" t="s">
        <v>250</v>
      </c>
      <c r="G1367" s="5">
        <v>158</v>
      </c>
      <c r="H1367" s="83" t="s">
        <v>340</v>
      </c>
      <c r="I1367" s="4"/>
      <c r="J1367" s="4"/>
    </row>
    <row r="1368" spans="1:10" ht="15" customHeight="1" x14ac:dyDescent="0.2">
      <c r="A1368" s="1">
        <v>2007</v>
      </c>
      <c r="B1368" s="8" t="s">
        <v>24</v>
      </c>
      <c r="C1368" s="37">
        <v>64</v>
      </c>
      <c r="D1368" s="37">
        <v>20</v>
      </c>
      <c r="E1368" s="3">
        <f t="shared" si="79"/>
        <v>0.3125</v>
      </c>
      <c r="F1368" s="4" t="s">
        <v>250</v>
      </c>
      <c r="G1368" s="5">
        <v>120</v>
      </c>
      <c r="H1368" s="35" t="s">
        <v>341</v>
      </c>
      <c r="I1368" s="4"/>
      <c r="J1368" s="4"/>
    </row>
    <row r="1369" spans="1:10" ht="15" customHeight="1" x14ac:dyDescent="0.2">
      <c r="A1369" s="1">
        <v>2007</v>
      </c>
      <c r="B1369" s="8" t="s">
        <v>67</v>
      </c>
      <c r="C1369" s="37">
        <v>80</v>
      </c>
      <c r="D1369" s="37">
        <v>29</v>
      </c>
      <c r="E1369" s="3">
        <f t="shared" si="79"/>
        <v>0.36249999999999999</v>
      </c>
      <c r="F1369" s="4" t="s">
        <v>250</v>
      </c>
      <c r="G1369" s="5">
        <v>121</v>
      </c>
      <c r="H1369" s="35" t="s">
        <v>2</v>
      </c>
      <c r="I1369" s="4"/>
      <c r="J1369" s="4"/>
    </row>
    <row r="1370" spans="1:10" ht="15" customHeight="1" x14ac:dyDescent="0.2">
      <c r="A1370" s="1">
        <v>2007</v>
      </c>
      <c r="B1370" s="6" t="s">
        <v>81</v>
      </c>
      <c r="C1370" s="37">
        <v>25</v>
      </c>
      <c r="D1370" s="37">
        <v>10</v>
      </c>
      <c r="E1370" s="3">
        <f t="shared" si="79"/>
        <v>0.4</v>
      </c>
      <c r="F1370" s="4" t="s">
        <v>250</v>
      </c>
      <c r="G1370" s="5">
        <v>431</v>
      </c>
      <c r="H1370" s="35" t="s">
        <v>176</v>
      </c>
      <c r="I1370" s="4"/>
      <c r="J1370" s="4"/>
    </row>
    <row r="1371" spans="1:10" ht="15" customHeight="1" x14ac:dyDescent="0.2">
      <c r="A1371" s="1">
        <v>2007</v>
      </c>
      <c r="B1371" s="6" t="s">
        <v>285</v>
      </c>
      <c r="C1371" s="41" t="s">
        <v>17</v>
      </c>
      <c r="D1371" s="41" t="s">
        <v>17</v>
      </c>
      <c r="E1371" s="30" t="s">
        <v>17</v>
      </c>
      <c r="F1371" s="4" t="s">
        <v>250</v>
      </c>
      <c r="H1371" s="35" t="s">
        <v>286</v>
      </c>
      <c r="I1371" s="4"/>
      <c r="J1371" s="4"/>
    </row>
    <row r="1372" spans="1:10" ht="15" customHeight="1" x14ac:dyDescent="0.2">
      <c r="A1372" s="1">
        <v>2007</v>
      </c>
      <c r="B1372" s="7" t="s">
        <v>320</v>
      </c>
      <c r="C1372" s="37">
        <v>163</v>
      </c>
      <c r="D1372" s="37">
        <v>51</v>
      </c>
      <c r="E1372" s="3">
        <f>IF(ISNUMBER(D1372),D1372/C1372,"")</f>
        <v>0.31288343558282211</v>
      </c>
      <c r="F1372" s="4" t="s">
        <v>250</v>
      </c>
      <c r="G1372" s="5">
        <v>110</v>
      </c>
      <c r="I1372" s="4"/>
      <c r="J1372" s="4"/>
    </row>
    <row r="1373" spans="1:10" ht="15" customHeight="1" x14ac:dyDescent="0.2">
      <c r="A1373" s="1">
        <v>2007</v>
      </c>
      <c r="B1373" s="4" t="s">
        <v>141</v>
      </c>
      <c r="C1373" s="41" t="s">
        <v>213</v>
      </c>
      <c r="D1373" s="41" t="s">
        <v>213</v>
      </c>
      <c r="E1373" s="30" t="s">
        <v>213</v>
      </c>
      <c r="F1373" s="4" t="s">
        <v>250</v>
      </c>
      <c r="H1373" s="35" t="s">
        <v>213</v>
      </c>
      <c r="I1373" s="4"/>
      <c r="J1373" s="4"/>
    </row>
    <row r="1374" spans="1:10" ht="15" customHeight="1" x14ac:dyDescent="0.2">
      <c r="A1374" s="1">
        <v>2007</v>
      </c>
      <c r="B1374" s="6" t="s">
        <v>31</v>
      </c>
      <c r="C1374" s="37">
        <v>78</v>
      </c>
      <c r="D1374" s="37">
        <v>28</v>
      </c>
      <c r="E1374" s="3">
        <f t="shared" ref="E1374:E1383" si="80">IF(ISNUMBER(D1374),D1374/C1374,"")</f>
        <v>0.35897435897435898</v>
      </c>
      <c r="F1374" s="4" t="s">
        <v>250</v>
      </c>
      <c r="G1374" s="5">
        <v>191</v>
      </c>
      <c r="H1374" s="83" t="s">
        <v>427</v>
      </c>
      <c r="I1374" s="4"/>
      <c r="J1374" s="4"/>
    </row>
    <row r="1375" spans="1:10" ht="15" customHeight="1" x14ac:dyDescent="0.2">
      <c r="A1375" s="1">
        <v>2007</v>
      </c>
      <c r="B1375" s="6" t="s">
        <v>221</v>
      </c>
      <c r="C1375" s="37">
        <v>28</v>
      </c>
      <c r="D1375" s="37">
        <v>18</v>
      </c>
      <c r="E1375" s="3">
        <f t="shared" si="80"/>
        <v>0.6428571428571429</v>
      </c>
      <c r="F1375" s="4" t="s">
        <v>250</v>
      </c>
      <c r="G1375" s="5">
        <v>94</v>
      </c>
      <c r="H1375" s="35" t="s">
        <v>410</v>
      </c>
      <c r="I1375" s="4"/>
      <c r="J1375" s="4"/>
    </row>
    <row r="1376" spans="1:10" ht="15" customHeight="1" x14ac:dyDescent="0.2">
      <c r="A1376" s="1">
        <v>2007</v>
      </c>
      <c r="B1376" s="2" t="s">
        <v>448</v>
      </c>
      <c r="C1376" s="37">
        <v>54</v>
      </c>
      <c r="D1376" s="37">
        <v>7</v>
      </c>
      <c r="E1376" s="3">
        <f t="shared" si="80"/>
        <v>0.12962962962962962</v>
      </c>
      <c r="F1376" s="4" t="s">
        <v>58</v>
      </c>
      <c r="G1376" s="5">
        <v>148</v>
      </c>
      <c r="H1376" s="35" t="s">
        <v>68</v>
      </c>
      <c r="I1376" s="4"/>
      <c r="J1376" s="4"/>
    </row>
    <row r="1377" spans="1:19" ht="15" customHeight="1" x14ac:dyDescent="0.2">
      <c r="A1377" s="1">
        <v>2007</v>
      </c>
      <c r="B1377" s="4" t="s">
        <v>447</v>
      </c>
      <c r="C1377" s="37">
        <v>97</v>
      </c>
      <c r="D1377" s="37">
        <v>17</v>
      </c>
      <c r="E1377" s="3">
        <f t="shared" si="80"/>
        <v>0.17525773195876287</v>
      </c>
      <c r="F1377" s="4" t="s">
        <v>58</v>
      </c>
      <c r="G1377" s="5">
        <v>301</v>
      </c>
      <c r="H1377" s="35" t="s">
        <v>215</v>
      </c>
      <c r="I1377" s="4"/>
      <c r="J1377" s="4"/>
    </row>
    <row r="1378" spans="1:19" ht="15" customHeight="1" x14ac:dyDescent="0.2">
      <c r="A1378" s="1">
        <v>2007</v>
      </c>
      <c r="B1378" s="6" t="s">
        <v>95</v>
      </c>
      <c r="C1378" s="37">
        <v>113</v>
      </c>
      <c r="D1378" s="37">
        <v>33</v>
      </c>
      <c r="E1378" s="3">
        <f t="shared" si="80"/>
        <v>0.29203539823008851</v>
      </c>
      <c r="F1378" s="4" t="s">
        <v>58</v>
      </c>
      <c r="G1378" s="5">
        <v>167</v>
      </c>
      <c r="H1378" s="35" t="s">
        <v>271</v>
      </c>
      <c r="I1378" s="4"/>
      <c r="J1378" s="4"/>
    </row>
    <row r="1379" spans="1:19" ht="15" customHeight="1" x14ac:dyDescent="0.2">
      <c r="A1379" s="1">
        <v>2007</v>
      </c>
      <c r="B1379" s="6" t="s">
        <v>273</v>
      </c>
      <c r="C1379" s="37">
        <v>77</v>
      </c>
      <c r="D1379" s="37">
        <v>41</v>
      </c>
      <c r="E1379" s="3">
        <f t="shared" si="80"/>
        <v>0.53246753246753242</v>
      </c>
      <c r="F1379" s="4" t="s">
        <v>58</v>
      </c>
      <c r="G1379" s="5">
        <v>93</v>
      </c>
      <c r="I1379" s="4"/>
      <c r="J1379" s="4"/>
    </row>
    <row r="1380" spans="1:19" ht="15" customHeight="1" x14ac:dyDescent="0.2">
      <c r="A1380" s="1">
        <v>2007</v>
      </c>
      <c r="B1380" s="6" t="s">
        <v>308</v>
      </c>
      <c r="C1380" s="37">
        <v>58</v>
      </c>
      <c r="D1380" s="37">
        <v>27</v>
      </c>
      <c r="E1380" s="3">
        <f t="shared" si="80"/>
        <v>0.46551724137931033</v>
      </c>
      <c r="F1380" s="4" t="s">
        <v>58</v>
      </c>
      <c r="G1380" s="5">
        <v>154</v>
      </c>
      <c r="H1380" s="35" t="s">
        <v>411</v>
      </c>
      <c r="I1380" s="20"/>
      <c r="J1380" s="20"/>
      <c r="K1380" s="25"/>
      <c r="L1380" s="25"/>
      <c r="M1380" s="25"/>
      <c r="N1380" s="25"/>
      <c r="O1380" s="25"/>
      <c r="P1380" s="25"/>
      <c r="Q1380" s="25"/>
      <c r="R1380" s="25"/>
      <c r="S1380" s="25"/>
    </row>
    <row r="1381" spans="1:19" ht="15" customHeight="1" x14ac:dyDescent="0.2">
      <c r="A1381" s="1">
        <v>2007</v>
      </c>
      <c r="B1381" s="4" t="s">
        <v>93</v>
      </c>
      <c r="C1381" s="37">
        <v>40</v>
      </c>
      <c r="D1381" s="37">
        <v>9</v>
      </c>
      <c r="E1381" s="3">
        <f t="shared" si="80"/>
        <v>0.22500000000000001</v>
      </c>
      <c r="F1381" s="4" t="s">
        <v>58</v>
      </c>
      <c r="G1381" s="5">
        <v>260</v>
      </c>
      <c r="H1381" s="35" t="s">
        <v>287</v>
      </c>
      <c r="I1381" s="7"/>
      <c r="J1381" s="7"/>
      <c r="K1381" s="7"/>
      <c r="L1381" s="7"/>
      <c r="M1381" s="7"/>
      <c r="N1381" s="7"/>
      <c r="O1381" s="7"/>
      <c r="P1381" s="7"/>
      <c r="Q1381" s="26"/>
      <c r="R1381" s="26"/>
      <c r="S1381" s="26"/>
    </row>
    <row r="1382" spans="1:19" ht="15" customHeight="1" x14ac:dyDescent="0.2">
      <c r="A1382" s="1">
        <v>2007</v>
      </c>
      <c r="B1382" s="6" t="s">
        <v>40</v>
      </c>
      <c r="C1382" s="37">
        <v>30</v>
      </c>
      <c r="D1382" s="37">
        <v>15</v>
      </c>
      <c r="E1382" s="3">
        <f t="shared" si="80"/>
        <v>0.5</v>
      </c>
      <c r="F1382" s="4" t="s">
        <v>58</v>
      </c>
      <c r="G1382" s="5">
        <v>137</v>
      </c>
      <c r="H1382" s="35" t="s">
        <v>25</v>
      </c>
      <c r="I1382" s="4"/>
      <c r="J1382" s="4"/>
      <c r="K1382" s="4"/>
      <c r="L1382" s="4"/>
      <c r="M1382" s="4"/>
      <c r="N1382" s="4"/>
      <c r="O1382" s="4"/>
      <c r="P1382" s="4"/>
      <c r="Q1382" s="4"/>
      <c r="R1382" s="4"/>
      <c r="S1382" s="4"/>
    </row>
    <row r="1383" spans="1:19" ht="15" customHeight="1" x14ac:dyDescent="0.2">
      <c r="A1383" s="1">
        <v>2007</v>
      </c>
      <c r="B1383" s="4" t="s">
        <v>127</v>
      </c>
      <c r="C1383" s="37"/>
      <c r="D1383" s="37"/>
      <c r="E1383" s="3" t="str">
        <f t="shared" si="80"/>
        <v/>
      </c>
      <c r="F1383" s="4" t="s">
        <v>58</v>
      </c>
      <c r="I1383" s="4"/>
      <c r="J1383" s="4"/>
    </row>
    <row r="1384" spans="1:19" ht="15" customHeight="1" x14ac:dyDescent="0.2">
      <c r="A1384" s="1">
        <v>2007</v>
      </c>
      <c r="B1384" s="4" t="s">
        <v>127</v>
      </c>
      <c r="C1384" s="37"/>
      <c r="D1384" s="37"/>
      <c r="E1384" s="3"/>
      <c r="F1384" s="4" t="s">
        <v>58</v>
      </c>
      <c r="I1384" s="4"/>
      <c r="J1384" s="4"/>
    </row>
    <row r="1385" spans="1:19" ht="15" customHeight="1" x14ac:dyDescent="0.2">
      <c r="A1385" s="1">
        <v>2007</v>
      </c>
      <c r="B1385" s="6" t="s">
        <v>142</v>
      </c>
      <c r="C1385" s="37">
        <v>56</v>
      </c>
      <c r="D1385" s="37">
        <v>24</v>
      </c>
      <c r="E1385" s="3">
        <f t="shared" ref="E1385:E1448" si="81">IF(ISNUMBER(D1385),D1385/C1385,"")</f>
        <v>0.42857142857142855</v>
      </c>
      <c r="F1385" s="4" t="s">
        <v>58</v>
      </c>
      <c r="G1385" s="5">
        <v>76</v>
      </c>
      <c r="I1385" s="4"/>
      <c r="J1385" s="4"/>
    </row>
    <row r="1386" spans="1:19" ht="15" customHeight="1" x14ac:dyDescent="0.2">
      <c r="A1386" s="1">
        <v>2007</v>
      </c>
      <c r="B1386" s="4" t="s">
        <v>171</v>
      </c>
      <c r="C1386" s="37">
        <v>162</v>
      </c>
      <c r="D1386" s="37">
        <v>43</v>
      </c>
      <c r="E1386" s="3">
        <f t="shared" si="81"/>
        <v>0.26543209876543211</v>
      </c>
      <c r="F1386" s="4" t="s">
        <v>58</v>
      </c>
      <c r="G1386" s="5">
        <v>109</v>
      </c>
      <c r="I1386" s="4"/>
      <c r="J1386" s="4"/>
    </row>
    <row r="1387" spans="1:19" ht="15" customHeight="1" x14ac:dyDescent="0.2">
      <c r="A1387" s="1">
        <v>2007</v>
      </c>
      <c r="B1387" s="6" t="s">
        <v>149</v>
      </c>
      <c r="C1387" s="37">
        <v>78</v>
      </c>
      <c r="D1387" s="37">
        <v>33</v>
      </c>
      <c r="E1387" s="3">
        <f t="shared" si="81"/>
        <v>0.42307692307692307</v>
      </c>
      <c r="F1387" s="4" t="s">
        <v>58</v>
      </c>
      <c r="G1387" s="5">
        <v>96</v>
      </c>
      <c r="I1387" s="4"/>
      <c r="J1387" s="4"/>
    </row>
    <row r="1388" spans="1:19" ht="15" customHeight="1" x14ac:dyDescent="0.2">
      <c r="A1388" s="1">
        <v>2007</v>
      </c>
      <c r="B1388" s="7" t="s">
        <v>305</v>
      </c>
      <c r="C1388" s="37">
        <v>101</v>
      </c>
      <c r="D1388" s="37">
        <v>40</v>
      </c>
      <c r="E1388" s="3">
        <f t="shared" si="81"/>
        <v>0.39603960396039606</v>
      </c>
      <c r="F1388" s="4" t="s">
        <v>58</v>
      </c>
      <c r="G1388" s="5">
        <v>99</v>
      </c>
      <c r="H1388" s="35" t="s">
        <v>185</v>
      </c>
      <c r="I1388" s="4"/>
      <c r="J1388" s="4"/>
    </row>
    <row r="1389" spans="1:19" ht="15" customHeight="1" x14ac:dyDescent="0.2">
      <c r="A1389" s="1">
        <v>2007</v>
      </c>
      <c r="B1389" s="6" t="s">
        <v>98</v>
      </c>
      <c r="C1389" s="37">
        <v>63</v>
      </c>
      <c r="D1389" s="37">
        <v>7</v>
      </c>
      <c r="E1389" s="3">
        <f t="shared" si="81"/>
        <v>0.1111111111111111</v>
      </c>
      <c r="F1389" s="4" t="s">
        <v>58</v>
      </c>
      <c r="G1389" s="5">
        <v>450</v>
      </c>
      <c r="H1389" s="35" t="s">
        <v>73</v>
      </c>
      <c r="I1389" s="4"/>
      <c r="J1389" s="4"/>
    </row>
    <row r="1390" spans="1:19" ht="15" customHeight="1" x14ac:dyDescent="0.2">
      <c r="A1390" s="1">
        <v>2007</v>
      </c>
      <c r="B1390" s="7" t="s">
        <v>437</v>
      </c>
      <c r="C1390" s="37">
        <v>21</v>
      </c>
      <c r="D1390" s="37">
        <v>11</v>
      </c>
      <c r="E1390" s="3">
        <f t="shared" si="81"/>
        <v>0.52380952380952384</v>
      </c>
      <c r="F1390" s="4" t="s">
        <v>58</v>
      </c>
      <c r="G1390" s="5">
        <v>63</v>
      </c>
      <c r="I1390" s="4"/>
      <c r="J1390" s="4"/>
    </row>
    <row r="1391" spans="1:19" ht="15" customHeight="1" x14ac:dyDescent="0.2">
      <c r="A1391" s="1">
        <v>2007</v>
      </c>
      <c r="B1391" s="7" t="s">
        <v>72</v>
      </c>
      <c r="C1391" s="37">
        <v>18</v>
      </c>
      <c r="D1391" s="37">
        <v>3</v>
      </c>
      <c r="E1391" s="3">
        <f t="shared" si="81"/>
        <v>0.16666666666666666</v>
      </c>
      <c r="F1391" s="4" t="s">
        <v>58</v>
      </c>
      <c r="G1391" s="5">
        <v>304</v>
      </c>
      <c r="H1391" s="35" t="s">
        <v>188</v>
      </c>
      <c r="I1391" s="4"/>
      <c r="J1391" s="4"/>
    </row>
    <row r="1392" spans="1:19" ht="15" customHeight="1" x14ac:dyDescent="0.2">
      <c r="A1392" s="1">
        <v>2007</v>
      </c>
      <c r="B1392" s="7" t="s">
        <v>419</v>
      </c>
      <c r="C1392" s="37">
        <v>120</v>
      </c>
      <c r="D1392" s="37">
        <v>44</v>
      </c>
      <c r="E1392" s="3">
        <f t="shared" si="81"/>
        <v>0.36666666666666664</v>
      </c>
      <c r="F1392" s="4" t="s">
        <v>58</v>
      </c>
      <c r="G1392" s="5">
        <v>85</v>
      </c>
      <c r="H1392" s="35" t="s">
        <v>71</v>
      </c>
      <c r="I1392" s="4"/>
      <c r="J1392" s="4"/>
    </row>
    <row r="1393" spans="1:19" ht="15" customHeight="1" x14ac:dyDescent="0.2">
      <c r="A1393" s="1">
        <v>2007</v>
      </c>
      <c r="B1393" s="7" t="s">
        <v>306</v>
      </c>
      <c r="C1393" s="37">
        <v>61</v>
      </c>
      <c r="D1393" s="37">
        <v>34</v>
      </c>
      <c r="E1393" s="3">
        <f t="shared" si="81"/>
        <v>0.55737704918032782</v>
      </c>
      <c r="F1393" s="4" t="s">
        <v>58</v>
      </c>
      <c r="G1393" s="5">
        <v>83</v>
      </c>
      <c r="H1393" s="35" t="s">
        <v>15</v>
      </c>
      <c r="I1393" s="4"/>
      <c r="J1393" s="4"/>
    </row>
    <row r="1394" spans="1:19" ht="15" customHeight="1" x14ac:dyDescent="0.2">
      <c r="A1394" s="1">
        <v>2007</v>
      </c>
      <c r="B1394" s="7" t="s">
        <v>327</v>
      </c>
      <c r="C1394" s="37">
        <v>81</v>
      </c>
      <c r="D1394" s="37">
        <v>27</v>
      </c>
      <c r="E1394" s="3">
        <f t="shared" si="81"/>
        <v>0.33333333333333331</v>
      </c>
      <c r="F1394" s="4" t="s">
        <v>58</v>
      </c>
      <c r="G1394" s="5">
        <v>104</v>
      </c>
      <c r="I1394" s="4"/>
      <c r="J1394" s="4"/>
    </row>
    <row r="1395" spans="1:19" ht="15" customHeight="1" x14ac:dyDescent="0.2">
      <c r="A1395" s="1">
        <v>2007</v>
      </c>
      <c r="B1395" s="7" t="s">
        <v>303</v>
      </c>
      <c r="C1395" s="37">
        <v>120</v>
      </c>
      <c r="D1395" s="37">
        <v>40</v>
      </c>
      <c r="E1395" s="3">
        <f t="shared" si="81"/>
        <v>0.33333333333333331</v>
      </c>
      <c r="F1395" s="4" t="s">
        <v>58</v>
      </c>
      <c r="G1395" s="5">
        <v>97</v>
      </c>
      <c r="I1395" s="4"/>
      <c r="J1395" s="4"/>
    </row>
    <row r="1396" spans="1:19" ht="15" customHeight="1" x14ac:dyDescent="0.2">
      <c r="A1396" s="1">
        <v>2007</v>
      </c>
      <c r="B1396" s="6" t="s">
        <v>109</v>
      </c>
      <c r="C1396" s="37">
        <v>115</v>
      </c>
      <c r="D1396" s="37">
        <v>15</v>
      </c>
      <c r="E1396" s="3">
        <f t="shared" si="81"/>
        <v>0.13043478260869565</v>
      </c>
      <c r="F1396" s="4" t="s">
        <v>58</v>
      </c>
      <c r="G1396" s="5">
        <v>247</v>
      </c>
      <c r="H1396" s="35" t="s">
        <v>136</v>
      </c>
      <c r="I1396" s="4"/>
      <c r="J1396" s="4"/>
    </row>
    <row r="1397" spans="1:19" ht="15" customHeight="1" x14ac:dyDescent="0.2">
      <c r="A1397" s="1">
        <v>2007</v>
      </c>
      <c r="B1397" s="6" t="s">
        <v>10</v>
      </c>
      <c r="C1397" s="37">
        <v>13</v>
      </c>
      <c r="D1397" s="37">
        <v>5</v>
      </c>
      <c r="E1397" s="3">
        <f t="shared" si="81"/>
        <v>0.38461538461538464</v>
      </c>
      <c r="F1397" s="4" t="s">
        <v>58</v>
      </c>
      <c r="G1397" s="5">
        <v>120</v>
      </c>
      <c r="H1397" s="35" t="s">
        <v>412</v>
      </c>
      <c r="I1397" s="4"/>
      <c r="J1397" s="4"/>
    </row>
    <row r="1398" spans="1:19" ht="15" customHeight="1" x14ac:dyDescent="0.2">
      <c r="A1398" s="1">
        <v>2007</v>
      </c>
      <c r="B1398" s="8" t="s">
        <v>35</v>
      </c>
      <c r="C1398" s="37">
        <v>10</v>
      </c>
      <c r="D1398" s="37">
        <v>7</v>
      </c>
      <c r="E1398" s="3">
        <f t="shared" si="81"/>
        <v>0.7</v>
      </c>
      <c r="F1398" s="4" t="s">
        <v>58</v>
      </c>
      <c r="G1398" s="5">
        <v>366</v>
      </c>
      <c r="I1398" s="4"/>
      <c r="J1398" s="4"/>
    </row>
    <row r="1399" spans="1:19" ht="15" customHeight="1" x14ac:dyDescent="0.2">
      <c r="A1399" s="1">
        <v>2006</v>
      </c>
      <c r="B1399" s="2" t="s">
        <v>49</v>
      </c>
      <c r="C1399" s="37">
        <v>99</v>
      </c>
      <c r="D1399" s="37">
        <v>35</v>
      </c>
      <c r="E1399" s="3">
        <f t="shared" si="81"/>
        <v>0.35353535353535354</v>
      </c>
      <c r="F1399" s="4" t="s">
        <v>299</v>
      </c>
      <c r="I1399" s="4"/>
      <c r="J1399" s="4"/>
    </row>
    <row r="1400" spans="1:19" ht="15" customHeight="1" x14ac:dyDescent="0.2">
      <c r="A1400" s="1">
        <v>2006</v>
      </c>
      <c r="B1400" s="7" t="s">
        <v>259</v>
      </c>
      <c r="C1400" s="37">
        <v>143</v>
      </c>
      <c r="D1400" s="37">
        <v>39</v>
      </c>
      <c r="E1400" s="3">
        <f t="shared" si="81"/>
        <v>0.27272727272727271</v>
      </c>
      <c r="F1400" s="4" t="s">
        <v>299</v>
      </c>
      <c r="I1400" s="4"/>
      <c r="J1400" s="4"/>
    </row>
    <row r="1401" spans="1:19" ht="15" customHeight="1" x14ac:dyDescent="0.2">
      <c r="A1401" s="1">
        <v>2006</v>
      </c>
      <c r="B1401" s="7" t="s">
        <v>259</v>
      </c>
      <c r="C1401" s="37">
        <v>179</v>
      </c>
      <c r="D1401" s="37">
        <v>55</v>
      </c>
      <c r="E1401" s="3">
        <f t="shared" si="81"/>
        <v>0.30726256983240224</v>
      </c>
      <c r="F1401" s="4" t="s">
        <v>299</v>
      </c>
      <c r="G1401" s="5">
        <v>298</v>
      </c>
      <c r="H1401" s="35" t="s">
        <v>709</v>
      </c>
      <c r="I1401" s="4"/>
      <c r="J1401" s="4"/>
    </row>
    <row r="1402" spans="1:19" ht="15" customHeight="1" x14ac:dyDescent="0.2">
      <c r="A1402" s="1">
        <v>2006</v>
      </c>
      <c r="B1402" s="7" t="s">
        <v>12</v>
      </c>
      <c r="C1402" s="37">
        <v>118</v>
      </c>
      <c r="D1402" s="37">
        <v>20</v>
      </c>
      <c r="E1402" s="3">
        <f t="shared" si="81"/>
        <v>0.16949152542372881</v>
      </c>
      <c r="F1402" s="4" t="s">
        <v>299</v>
      </c>
      <c r="G1402" s="5">
        <v>99</v>
      </c>
      <c r="I1402" s="4"/>
      <c r="J1402" s="4"/>
      <c r="K1402" s="4"/>
      <c r="L1402" s="4"/>
      <c r="M1402" s="4"/>
      <c r="N1402" s="4"/>
      <c r="O1402" s="4"/>
      <c r="P1402" s="4"/>
      <c r="Q1402" s="4"/>
      <c r="R1402" s="4"/>
      <c r="S1402" s="4"/>
    </row>
    <row r="1403" spans="1:19" ht="15" customHeight="1" x14ac:dyDescent="0.2">
      <c r="A1403" s="1">
        <v>2006</v>
      </c>
      <c r="B1403" s="4" t="s">
        <v>295</v>
      </c>
      <c r="C1403" s="37">
        <v>56</v>
      </c>
      <c r="D1403" s="37">
        <v>12</v>
      </c>
      <c r="E1403" s="3">
        <f t="shared" si="81"/>
        <v>0.21428571428571427</v>
      </c>
      <c r="F1403" s="4" t="s">
        <v>299</v>
      </c>
      <c r="G1403" s="5">
        <v>135</v>
      </c>
      <c r="I1403" s="4"/>
      <c r="J1403" s="4"/>
      <c r="K1403" s="4"/>
      <c r="L1403" s="4"/>
      <c r="M1403" s="4"/>
      <c r="N1403" s="4"/>
      <c r="O1403" s="4"/>
      <c r="P1403" s="4"/>
      <c r="Q1403" s="4"/>
      <c r="R1403" s="4"/>
      <c r="S1403" s="4"/>
    </row>
    <row r="1404" spans="1:19" ht="15" customHeight="1" x14ac:dyDescent="0.2">
      <c r="A1404" s="1">
        <v>2006</v>
      </c>
      <c r="B1404" s="4" t="s">
        <v>88</v>
      </c>
      <c r="C1404" s="37">
        <v>108</v>
      </c>
      <c r="D1404" s="37">
        <v>68</v>
      </c>
      <c r="E1404" s="3">
        <f t="shared" si="81"/>
        <v>0.62962962962962965</v>
      </c>
      <c r="F1404" s="4" t="s">
        <v>299</v>
      </c>
      <c r="I1404" s="4"/>
      <c r="J1404" s="4"/>
    </row>
    <row r="1405" spans="1:19" ht="15" customHeight="1" x14ac:dyDescent="0.2">
      <c r="A1405" s="1">
        <v>2006</v>
      </c>
      <c r="B1405" s="4" t="s">
        <v>128</v>
      </c>
      <c r="C1405" s="37">
        <v>76</v>
      </c>
      <c r="D1405" s="37">
        <v>32</v>
      </c>
      <c r="E1405" s="3">
        <f t="shared" si="81"/>
        <v>0.42105263157894735</v>
      </c>
      <c r="F1405" s="4" t="s">
        <v>299</v>
      </c>
      <c r="I1405" s="4"/>
      <c r="J1405" s="4"/>
    </row>
    <row r="1406" spans="1:19" ht="15" customHeight="1" x14ac:dyDescent="0.2">
      <c r="A1406" s="1">
        <v>2006</v>
      </c>
      <c r="B1406" s="2" t="s">
        <v>404</v>
      </c>
      <c r="C1406" s="37">
        <v>20</v>
      </c>
      <c r="D1406" s="37">
        <v>9</v>
      </c>
      <c r="E1406" s="3">
        <f t="shared" si="81"/>
        <v>0.45</v>
      </c>
      <c r="F1406" s="4" t="s">
        <v>299</v>
      </c>
      <c r="I1406" s="4"/>
      <c r="J1406" s="4"/>
    </row>
    <row r="1407" spans="1:19" ht="15" customHeight="1" x14ac:dyDescent="0.2">
      <c r="A1407" s="1">
        <v>2006</v>
      </c>
      <c r="B1407" s="4" t="s">
        <v>227</v>
      </c>
      <c r="C1407" s="37">
        <v>156</v>
      </c>
      <c r="D1407" s="37">
        <v>81</v>
      </c>
      <c r="E1407" s="3">
        <f t="shared" si="81"/>
        <v>0.51923076923076927</v>
      </c>
      <c r="F1407" s="4" t="s">
        <v>299</v>
      </c>
      <c r="G1407" s="5">
        <v>27.6</v>
      </c>
      <c r="H1407" s="35" t="s">
        <v>206</v>
      </c>
      <c r="I1407" s="4"/>
      <c r="J1407" s="4"/>
    </row>
    <row r="1408" spans="1:19" ht="15" customHeight="1" x14ac:dyDescent="0.2">
      <c r="A1408" s="1">
        <v>2006</v>
      </c>
      <c r="B1408" s="4" t="s">
        <v>3</v>
      </c>
      <c r="C1408" s="37">
        <v>88</v>
      </c>
      <c r="D1408" s="37">
        <v>45</v>
      </c>
      <c r="E1408" s="3">
        <f t="shared" si="81"/>
        <v>0.51136363636363635</v>
      </c>
      <c r="F1408" s="4" t="s">
        <v>299</v>
      </c>
      <c r="I1408" s="4"/>
      <c r="J1408" s="4"/>
    </row>
    <row r="1409" spans="1:19" ht="15" customHeight="1" x14ac:dyDescent="0.2">
      <c r="A1409" s="1">
        <v>2006</v>
      </c>
      <c r="B1409" s="4" t="s">
        <v>270</v>
      </c>
      <c r="C1409" s="37">
        <v>160</v>
      </c>
      <c r="D1409" s="37">
        <v>33</v>
      </c>
      <c r="E1409" s="3">
        <f t="shared" si="81"/>
        <v>0.20624999999999999</v>
      </c>
      <c r="F1409" s="8" t="s">
        <v>499</v>
      </c>
      <c r="I1409" s="23"/>
      <c r="J1409" s="23"/>
      <c r="K1409" s="26"/>
      <c r="L1409" s="26"/>
      <c r="M1409" s="26"/>
      <c r="N1409" s="26"/>
      <c r="O1409" s="26"/>
      <c r="P1409" s="26"/>
      <c r="Q1409" s="26"/>
      <c r="R1409" s="26"/>
      <c r="S1409" s="26"/>
    </row>
    <row r="1410" spans="1:19" ht="15" customHeight="1" x14ac:dyDescent="0.2">
      <c r="A1410" s="1">
        <v>2006</v>
      </c>
      <c r="B1410" s="4" t="s">
        <v>281</v>
      </c>
      <c r="C1410" s="37">
        <v>77</v>
      </c>
      <c r="D1410" s="37">
        <v>14</v>
      </c>
      <c r="E1410" s="3">
        <f t="shared" si="81"/>
        <v>0.18181818181818182</v>
      </c>
      <c r="F1410" s="8" t="s">
        <v>499</v>
      </c>
      <c r="G1410" s="5">
        <v>100</v>
      </c>
      <c r="I1410" s="20"/>
      <c r="J1410" s="20"/>
      <c r="K1410" s="25"/>
      <c r="L1410" s="25"/>
      <c r="M1410" s="25"/>
      <c r="N1410" s="25"/>
      <c r="O1410" s="25"/>
      <c r="P1410" s="25"/>
      <c r="Q1410" s="25"/>
      <c r="R1410" s="25"/>
      <c r="S1410" s="25"/>
    </row>
    <row r="1411" spans="1:19" ht="15" customHeight="1" x14ac:dyDescent="0.2">
      <c r="A1411" s="1">
        <v>2006</v>
      </c>
      <c r="B1411" s="4" t="s">
        <v>312</v>
      </c>
      <c r="C1411" s="37">
        <v>41</v>
      </c>
      <c r="D1411" s="37">
        <v>12</v>
      </c>
      <c r="E1411" s="3">
        <f t="shared" si="81"/>
        <v>0.29268292682926828</v>
      </c>
      <c r="F1411" s="8" t="s">
        <v>499</v>
      </c>
      <c r="I1411" s="4"/>
      <c r="J1411" s="4"/>
    </row>
    <row r="1412" spans="1:19" ht="15" customHeight="1" x14ac:dyDescent="0.2">
      <c r="A1412" s="1">
        <v>2006</v>
      </c>
      <c r="B1412" s="4" t="s">
        <v>161</v>
      </c>
      <c r="C1412" s="37">
        <v>80</v>
      </c>
      <c r="D1412" s="37">
        <v>16</v>
      </c>
      <c r="E1412" s="3">
        <f t="shared" si="81"/>
        <v>0.2</v>
      </c>
      <c r="F1412" s="8" t="s">
        <v>499</v>
      </c>
      <c r="I1412" s="4"/>
      <c r="J1412" s="4"/>
    </row>
    <row r="1413" spans="1:19" ht="15" customHeight="1" x14ac:dyDescent="0.2">
      <c r="A1413" s="1">
        <v>2006</v>
      </c>
      <c r="B1413" s="4" t="s">
        <v>398</v>
      </c>
      <c r="C1413" s="37">
        <v>14</v>
      </c>
      <c r="D1413" s="37">
        <v>2</v>
      </c>
      <c r="E1413" s="3">
        <f t="shared" si="81"/>
        <v>0.14285714285714285</v>
      </c>
      <c r="F1413" s="4" t="s">
        <v>384</v>
      </c>
      <c r="G1413" s="5">
        <v>150</v>
      </c>
      <c r="H1413" s="35" t="s">
        <v>34</v>
      </c>
      <c r="I1413" s="4"/>
      <c r="J1413" s="4"/>
    </row>
    <row r="1414" spans="1:19" ht="15" customHeight="1" x14ac:dyDescent="0.2">
      <c r="A1414" s="1">
        <v>2006</v>
      </c>
      <c r="B1414" s="4" t="s">
        <v>307</v>
      </c>
      <c r="C1414" s="37">
        <v>64</v>
      </c>
      <c r="D1414" s="37">
        <v>13</v>
      </c>
      <c r="E1414" s="3">
        <f t="shared" si="81"/>
        <v>0.203125</v>
      </c>
      <c r="F1414" s="4" t="s">
        <v>384</v>
      </c>
      <c r="G1414" s="5">
        <v>138</v>
      </c>
      <c r="H1414" s="35" t="s">
        <v>59</v>
      </c>
      <c r="I1414" s="4"/>
      <c r="J1414" s="4"/>
    </row>
    <row r="1415" spans="1:19" ht="15" customHeight="1" x14ac:dyDescent="0.2">
      <c r="A1415" s="1">
        <v>2006</v>
      </c>
      <c r="B1415" s="4" t="s">
        <v>94</v>
      </c>
      <c r="C1415" s="37">
        <v>19</v>
      </c>
      <c r="D1415" s="37">
        <v>6</v>
      </c>
      <c r="E1415" s="3">
        <f t="shared" si="81"/>
        <v>0.31578947368421051</v>
      </c>
      <c r="F1415" s="4" t="s">
        <v>384</v>
      </c>
      <c r="G1415" s="5">
        <v>833</v>
      </c>
      <c r="H1415" s="35" t="s">
        <v>336</v>
      </c>
      <c r="I1415" s="4"/>
      <c r="J1415" s="4"/>
    </row>
    <row r="1416" spans="1:19" ht="15" customHeight="1" x14ac:dyDescent="0.2">
      <c r="A1416" s="1">
        <v>2006</v>
      </c>
      <c r="B1416" s="4" t="s">
        <v>279</v>
      </c>
      <c r="C1416" s="37">
        <f>70-19</f>
        <v>51</v>
      </c>
      <c r="D1416" s="37">
        <v>20</v>
      </c>
      <c r="E1416" s="3">
        <f t="shared" si="81"/>
        <v>0.39215686274509803</v>
      </c>
      <c r="F1416" s="4" t="s">
        <v>384</v>
      </c>
      <c r="I1416" s="4"/>
      <c r="J1416" s="4"/>
    </row>
    <row r="1417" spans="1:19" ht="15" customHeight="1" x14ac:dyDescent="0.2">
      <c r="A1417" s="1">
        <v>2006</v>
      </c>
      <c r="B1417" s="4" t="s">
        <v>235</v>
      </c>
      <c r="C1417" s="37">
        <v>79</v>
      </c>
      <c r="D1417" s="37">
        <v>56</v>
      </c>
      <c r="E1417" s="3">
        <f t="shared" si="81"/>
        <v>0.70886075949367089</v>
      </c>
      <c r="F1417" s="4" t="s">
        <v>384</v>
      </c>
      <c r="G1417" s="5">
        <v>214</v>
      </c>
      <c r="H1417" s="35" t="s">
        <v>105</v>
      </c>
      <c r="I1417" s="4"/>
      <c r="J1417" s="4"/>
      <c r="K1417" s="4"/>
      <c r="L1417" s="4"/>
      <c r="M1417" s="4"/>
      <c r="N1417" s="4"/>
      <c r="O1417" s="4"/>
      <c r="P1417" s="4"/>
      <c r="Q1417" s="4"/>
      <c r="R1417" s="4"/>
      <c r="S1417" s="4"/>
    </row>
    <row r="1418" spans="1:19" ht="15" customHeight="1" x14ac:dyDescent="0.2">
      <c r="A1418" s="1">
        <v>2006</v>
      </c>
      <c r="B1418" s="4" t="s">
        <v>37</v>
      </c>
      <c r="C1418" s="37">
        <v>322</v>
      </c>
      <c r="D1418" s="37">
        <v>125</v>
      </c>
      <c r="E1418" s="3">
        <f t="shared" si="81"/>
        <v>0.38819875776397517</v>
      </c>
      <c r="F1418" s="4" t="s">
        <v>384</v>
      </c>
      <c r="G1418" s="5">
        <v>200</v>
      </c>
      <c r="H1418" s="35" t="s">
        <v>175</v>
      </c>
      <c r="I1418" s="4"/>
      <c r="J1418" s="4"/>
    </row>
    <row r="1419" spans="1:19" ht="15" customHeight="1" x14ac:dyDescent="0.2">
      <c r="A1419" s="1">
        <v>2006</v>
      </c>
      <c r="B1419" s="4" t="s">
        <v>390</v>
      </c>
      <c r="C1419" s="37">
        <v>18</v>
      </c>
      <c r="D1419" s="37">
        <v>7</v>
      </c>
      <c r="E1419" s="3">
        <f t="shared" si="81"/>
        <v>0.3888888888888889</v>
      </c>
      <c r="F1419" s="4" t="s">
        <v>384</v>
      </c>
      <c r="I1419" s="8"/>
      <c r="J1419" s="8"/>
      <c r="K1419" s="8"/>
      <c r="L1419" s="8"/>
      <c r="M1419" s="8"/>
      <c r="N1419" s="8"/>
      <c r="O1419" s="8"/>
      <c r="P1419" s="8"/>
      <c r="Q1419" s="26"/>
      <c r="R1419" s="26"/>
      <c r="S1419" s="26"/>
    </row>
    <row r="1420" spans="1:19" ht="15" customHeight="1" x14ac:dyDescent="0.2">
      <c r="A1420" s="1">
        <v>2006</v>
      </c>
      <c r="B1420" s="4" t="s">
        <v>283</v>
      </c>
      <c r="C1420" s="37">
        <v>127</v>
      </c>
      <c r="D1420" s="37">
        <v>33</v>
      </c>
      <c r="E1420" s="3">
        <f t="shared" si="81"/>
        <v>0.25984251968503935</v>
      </c>
      <c r="F1420" s="4" t="s">
        <v>384</v>
      </c>
      <c r="G1420" s="5">
        <v>354</v>
      </c>
      <c r="H1420" s="35" t="s">
        <v>43</v>
      </c>
      <c r="I1420" s="4"/>
      <c r="J1420" s="4"/>
    </row>
    <row r="1421" spans="1:19" ht="15" customHeight="1" x14ac:dyDescent="0.2">
      <c r="A1421" s="1">
        <v>2006</v>
      </c>
      <c r="B1421" s="4" t="s">
        <v>245</v>
      </c>
      <c r="C1421" s="37">
        <v>93</v>
      </c>
      <c r="D1421" s="37">
        <v>34</v>
      </c>
      <c r="E1421" s="3">
        <f t="shared" si="81"/>
        <v>0.36559139784946237</v>
      </c>
      <c r="F1421" s="4" t="s">
        <v>384</v>
      </c>
      <c r="G1421" s="5">
        <v>176</v>
      </c>
      <c r="H1421" s="35" t="s">
        <v>140</v>
      </c>
      <c r="I1421" s="4"/>
      <c r="J1421" s="4"/>
    </row>
    <row r="1422" spans="1:19" ht="15" customHeight="1" x14ac:dyDescent="0.2">
      <c r="A1422" s="1">
        <v>2006</v>
      </c>
      <c r="B1422" s="4" t="s">
        <v>289</v>
      </c>
      <c r="C1422" s="37">
        <v>24</v>
      </c>
      <c r="D1422" s="37">
        <v>9</v>
      </c>
      <c r="E1422" s="3">
        <f t="shared" si="81"/>
        <v>0.375</v>
      </c>
      <c r="F1422" s="4" t="s">
        <v>384</v>
      </c>
      <c r="G1422" s="5">
        <v>100</v>
      </c>
      <c r="H1422" s="35" t="s">
        <v>29</v>
      </c>
      <c r="I1422" s="4"/>
      <c r="J1422" s="4"/>
    </row>
    <row r="1423" spans="1:19" ht="15" customHeight="1" x14ac:dyDescent="0.2">
      <c r="A1423" s="1">
        <v>2006</v>
      </c>
      <c r="B1423" s="4" t="s">
        <v>246</v>
      </c>
      <c r="C1423" s="37">
        <v>86</v>
      </c>
      <c r="D1423" s="37">
        <v>29</v>
      </c>
      <c r="E1423" s="3">
        <f t="shared" si="81"/>
        <v>0.33720930232558138</v>
      </c>
      <c r="F1423" s="4" t="s">
        <v>384</v>
      </c>
      <c r="I1423" s="4"/>
      <c r="J1423" s="4"/>
    </row>
    <row r="1424" spans="1:19" ht="15" customHeight="1" x14ac:dyDescent="0.2">
      <c r="A1424" s="1">
        <v>2006</v>
      </c>
      <c r="B1424" s="4" t="s">
        <v>61</v>
      </c>
      <c r="C1424" s="37">
        <v>28</v>
      </c>
      <c r="D1424" s="37">
        <v>12</v>
      </c>
      <c r="E1424" s="3">
        <f t="shared" si="81"/>
        <v>0.42857142857142855</v>
      </c>
      <c r="F1424" s="4" t="s">
        <v>384</v>
      </c>
      <c r="G1424" s="5">
        <v>183</v>
      </c>
      <c r="H1424" s="35" t="s">
        <v>335</v>
      </c>
      <c r="I1424" s="4"/>
      <c r="J1424" s="4"/>
    </row>
    <row r="1425" spans="1:19" ht="15" customHeight="1" x14ac:dyDescent="0.2">
      <c r="A1425" s="1">
        <v>2006</v>
      </c>
      <c r="B1425" s="4" t="s">
        <v>267</v>
      </c>
      <c r="C1425" s="37">
        <v>127</v>
      </c>
      <c r="D1425" s="37">
        <v>55</v>
      </c>
      <c r="E1425" s="3">
        <f t="shared" si="81"/>
        <v>0.43307086614173229</v>
      </c>
      <c r="F1425" s="4" t="s">
        <v>384</v>
      </c>
      <c r="G1425" s="5">
        <v>145</v>
      </c>
      <c r="H1425" s="35" t="s">
        <v>34</v>
      </c>
      <c r="I1425" s="4"/>
      <c r="J1425" s="4"/>
    </row>
    <row r="1426" spans="1:19" ht="15" customHeight="1" x14ac:dyDescent="0.2">
      <c r="A1426" s="1">
        <v>2006</v>
      </c>
      <c r="B1426" s="4" t="s">
        <v>121</v>
      </c>
      <c r="C1426" s="37">
        <v>32</v>
      </c>
      <c r="D1426" s="37">
        <v>22</v>
      </c>
      <c r="E1426" s="3">
        <f t="shared" si="81"/>
        <v>0.6875</v>
      </c>
      <c r="F1426" s="4" t="s">
        <v>384</v>
      </c>
      <c r="G1426" s="5">
        <v>136</v>
      </c>
      <c r="I1426" s="4"/>
      <c r="J1426" s="4"/>
    </row>
    <row r="1427" spans="1:19" ht="15" customHeight="1" x14ac:dyDescent="0.2">
      <c r="A1427" s="1">
        <v>2006</v>
      </c>
      <c r="B1427" s="4" t="s">
        <v>319</v>
      </c>
      <c r="C1427" s="37">
        <v>94</v>
      </c>
      <c r="D1427" s="37">
        <v>24</v>
      </c>
      <c r="E1427" s="3">
        <f t="shared" si="81"/>
        <v>0.25531914893617019</v>
      </c>
      <c r="F1427" s="4" t="s">
        <v>250</v>
      </c>
      <c r="I1427" s="4"/>
      <c r="J1427" s="4"/>
    </row>
    <row r="1428" spans="1:19" ht="15" customHeight="1" x14ac:dyDescent="0.2">
      <c r="A1428" s="1">
        <v>2006</v>
      </c>
      <c r="B1428" s="4" t="s">
        <v>84</v>
      </c>
      <c r="C1428" s="37">
        <v>92</v>
      </c>
      <c r="D1428" s="37">
        <v>26</v>
      </c>
      <c r="E1428" s="3">
        <f t="shared" si="81"/>
        <v>0.28260869565217389</v>
      </c>
      <c r="F1428" s="4" t="s">
        <v>250</v>
      </c>
      <c r="H1428" s="35" t="s">
        <v>38</v>
      </c>
      <c r="I1428" s="4"/>
      <c r="J1428" s="4"/>
    </row>
    <row r="1429" spans="1:19" ht="15" customHeight="1" x14ac:dyDescent="0.2">
      <c r="A1429" s="1">
        <v>2006</v>
      </c>
      <c r="B1429" s="4" t="s">
        <v>84</v>
      </c>
      <c r="C1429" s="37">
        <v>96</v>
      </c>
      <c r="D1429" s="37">
        <v>25</v>
      </c>
      <c r="E1429" s="3">
        <f t="shared" si="81"/>
        <v>0.26041666666666669</v>
      </c>
      <c r="F1429" s="4" t="s">
        <v>250</v>
      </c>
      <c r="G1429" s="5">
        <v>106</v>
      </c>
      <c r="H1429" s="35" t="s">
        <v>2</v>
      </c>
      <c r="I1429" s="4"/>
      <c r="J1429" s="4"/>
    </row>
    <row r="1430" spans="1:19" ht="15" customHeight="1" x14ac:dyDescent="0.2">
      <c r="A1430" s="1">
        <v>2006</v>
      </c>
      <c r="B1430" s="4" t="s">
        <v>278</v>
      </c>
      <c r="C1430" s="37">
        <v>29</v>
      </c>
      <c r="D1430" s="37">
        <v>9</v>
      </c>
      <c r="E1430" s="3">
        <f t="shared" si="81"/>
        <v>0.31034482758620691</v>
      </c>
      <c r="F1430" s="4" t="s">
        <v>250</v>
      </c>
      <c r="I1430" s="4"/>
      <c r="J1430" s="4"/>
      <c r="Q1430" s="28"/>
      <c r="R1430" s="28"/>
      <c r="S1430" s="28"/>
    </row>
    <row r="1431" spans="1:19" ht="15" customHeight="1" x14ac:dyDescent="0.2">
      <c r="A1431" s="1">
        <v>2006</v>
      </c>
      <c r="B1431" s="7" t="s">
        <v>320</v>
      </c>
      <c r="C1431" s="37">
        <v>150</v>
      </c>
      <c r="D1431" s="37">
        <v>42</v>
      </c>
      <c r="E1431" s="3">
        <f t="shared" si="81"/>
        <v>0.28000000000000003</v>
      </c>
      <c r="F1431" s="4" t="s">
        <v>250</v>
      </c>
      <c r="I1431" s="4"/>
      <c r="J1431" s="4"/>
    </row>
    <row r="1432" spans="1:19" ht="15" customHeight="1" x14ac:dyDescent="0.2">
      <c r="A1432" s="1">
        <v>2006</v>
      </c>
      <c r="B1432" s="4" t="s">
        <v>141</v>
      </c>
      <c r="C1432" s="37">
        <v>7</v>
      </c>
      <c r="D1432" s="37">
        <v>1</v>
      </c>
      <c r="E1432" s="3">
        <f t="shared" si="81"/>
        <v>0.14285714285714285</v>
      </c>
      <c r="F1432" s="4" t="s">
        <v>250</v>
      </c>
      <c r="I1432" s="4"/>
      <c r="J1432" s="4"/>
    </row>
    <row r="1433" spans="1:19" ht="15" customHeight="1" x14ac:dyDescent="0.2">
      <c r="A1433" s="1">
        <v>2006</v>
      </c>
      <c r="B1433" s="4" t="s">
        <v>31</v>
      </c>
      <c r="C1433" s="37">
        <v>118</v>
      </c>
      <c r="D1433" s="37">
        <v>33</v>
      </c>
      <c r="E1433" s="3">
        <f t="shared" si="81"/>
        <v>0.27966101694915252</v>
      </c>
      <c r="F1433" s="4" t="s">
        <v>250</v>
      </c>
      <c r="I1433" s="4"/>
      <c r="J1433" s="4"/>
    </row>
    <row r="1434" spans="1:19" ht="15" customHeight="1" x14ac:dyDescent="0.2">
      <c r="A1434" s="1">
        <v>2006</v>
      </c>
      <c r="B1434" s="4" t="s">
        <v>397</v>
      </c>
      <c r="C1434" s="37">
        <v>33</v>
      </c>
      <c r="D1434" s="37">
        <v>13</v>
      </c>
      <c r="E1434" s="3">
        <f t="shared" si="81"/>
        <v>0.39393939393939392</v>
      </c>
      <c r="F1434" s="4" t="s">
        <v>250</v>
      </c>
      <c r="G1434" s="5">
        <v>82</v>
      </c>
      <c r="H1434" s="35" t="s">
        <v>413</v>
      </c>
      <c r="I1434" s="4"/>
      <c r="J1434" s="4"/>
    </row>
    <row r="1435" spans="1:19" ht="15" customHeight="1" x14ac:dyDescent="0.2">
      <c r="A1435" s="1">
        <v>2006</v>
      </c>
      <c r="B1435" s="4" t="s">
        <v>95</v>
      </c>
      <c r="C1435" s="37">
        <v>103</v>
      </c>
      <c r="D1435" s="37">
        <v>23</v>
      </c>
      <c r="E1435" s="3">
        <f t="shared" si="81"/>
        <v>0.22330097087378642</v>
      </c>
      <c r="F1435" s="4" t="s">
        <v>58</v>
      </c>
      <c r="G1435" s="5">
        <v>117</v>
      </c>
      <c r="I1435" s="4"/>
      <c r="J1435" s="4"/>
    </row>
    <row r="1436" spans="1:19" ht="15" customHeight="1" x14ac:dyDescent="0.2">
      <c r="A1436" s="1">
        <v>2006</v>
      </c>
      <c r="B1436" s="4" t="s">
        <v>273</v>
      </c>
      <c r="C1436" s="37">
        <v>71</v>
      </c>
      <c r="D1436" s="37">
        <v>27</v>
      </c>
      <c r="E1436" s="3">
        <f t="shared" si="81"/>
        <v>0.38028169014084506</v>
      </c>
      <c r="F1436" s="4" t="s">
        <v>58</v>
      </c>
      <c r="G1436" s="5">
        <v>95</v>
      </c>
      <c r="I1436" s="20"/>
      <c r="J1436" s="20"/>
      <c r="K1436" s="25"/>
      <c r="L1436" s="25"/>
      <c r="M1436" s="25"/>
      <c r="N1436" s="25"/>
      <c r="O1436" s="25"/>
      <c r="P1436" s="25"/>
      <c r="Q1436" s="25"/>
      <c r="R1436" s="25"/>
      <c r="S1436" s="25"/>
    </row>
    <row r="1437" spans="1:19" ht="15" customHeight="1" x14ac:dyDescent="0.2">
      <c r="A1437" s="1">
        <v>2006</v>
      </c>
      <c r="B1437" s="4" t="s">
        <v>308</v>
      </c>
      <c r="C1437" s="37">
        <v>75</v>
      </c>
      <c r="D1437" s="37">
        <v>36</v>
      </c>
      <c r="E1437" s="3">
        <f t="shared" si="81"/>
        <v>0.48</v>
      </c>
      <c r="F1437" s="4" t="s">
        <v>58</v>
      </c>
      <c r="G1437" s="5">
        <v>127</v>
      </c>
      <c r="I1437" s="20"/>
      <c r="J1437" s="20"/>
      <c r="K1437" s="25"/>
      <c r="L1437" s="25"/>
      <c r="M1437" s="25"/>
      <c r="N1437" s="25"/>
      <c r="O1437" s="25"/>
      <c r="P1437" s="25"/>
      <c r="Q1437" s="25"/>
      <c r="R1437" s="25"/>
      <c r="S1437" s="25"/>
    </row>
    <row r="1438" spans="1:19" ht="15" customHeight="1" x14ac:dyDescent="0.2">
      <c r="A1438" s="1">
        <v>2006</v>
      </c>
      <c r="B1438" s="4" t="s">
        <v>40</v>
      </c>
      <c r="C1438" s="37">
        <v>41</v>
      </c>
      <c r="D1438" s="37">
        <v>24</v>
      </c>
      <c r="E1438" s="3">
        <f t="shared" si="81"/>
        <v>0.58536585365853655</v>
      </c>
      <c r="F1438" s="4" t="s">
        <v>58</v>
      </c>
      <c r="G1438" s="5">
        <v>92</v>
      </c>
      <c r="I1438" s="4"/>
      <c r="J1438" s="4"/>
    </row>
    <row r="1439" spans="1:19" ht="15" customHeight="1" x14ac:dyDescent="0.2">
      <c r="A1439" s="1">
        <v>2006</v>
      </c>
      <c r="B1439" s="4" t="s">
        <v>149</v>
      </c>
      <c r="C1439" s="37">
        <v>100</v>
      </c>
      <c r="D1439" s="37">
        <v>23</v>
      </c>
      <c r="E1439" s="3">
        <f t="shared" si="81"/>
        <v>0.23</v>
      </c>
      <c r="F1439" s="4" t="s">
        <v>58</v>
      </c>
      <c r="G1439" s="5">
        <v>83</v>
      </c>
      <c r="I1439" s="4"/>
      <c r="J1439" s="4"/>
    </row>
    <row r="1440" spans="1:19" ht="15" customHeight="1" x14ac:dyDescent="0.2">
      <c r="A1440" s="1">
        <v>2006</v>
      </c>
      <c r="B1440" s="7" t="s">
        <v>305</v>
      </c>
      <c r="C1440" s="37">
        <v>126</v>
      </c>
      <c r="D1440" s="37">
        <v>35</v>
      </c>
      <c r="E1440" s="3">
        <f t="shared" si="81"/>
        <v>0.27777777777777779</v>
      </c>
      <c r="F1440" s="4" t="s">
        <v>58</v>
      </c>
      <c r="G1440" s="5">
        <v>89</v>
      </c>
      <c r="I1440" s="4"/>
      <c r="J1440" s="4"/>
    </row>
    <row r="1441" spans="1:19" ht="15" customHeight="1" x14ac:dyDescent="0.2">
      <c r="A1441" s="1">
        <v>2006</v>
      </c>
      <c r="B1441" s="4" t="s">
        <v>385</v>
      </c>
      <c r="C1441" s="37">
        <v>71</v>
      </c>
      <c r="D1441" s="37">
        <v>17</v>
      </c>
      <c r="E1441" s="3">
        <f t="shared" si="81"/>
        <v>0.23943661971830985</v>
      </c>
      <c r="F1441" s="4" t="s">
        <v>58</v>
      </c>
      <c r="G1441" s="5">
        <v>42</v>
      </c>
      <c r="I1441" s="4"/>
      <c r="J1441" s="4"/>
    </row>
    <row r="1442" spans="1:19" ht="15" customHeight="1" x14ac:dyDescent="0.2">
      <c r="A1442" s="1">
        <v>2006</v>
      </c>
      <c r="B1442" s="4" t="s">
        <v>1</v>
      </c>
      <c r="C1442" s="37">
        <v>52</v>
      </c>
      <c r="D1442" s="37">
        <v>23</v>
      </c>
      <c r="E1442" s="3">
        <f t="shared" si="81"/>
        <v>0.44230769230769229</v>
      </c>
      <c r="F1442" s="4" t="s">
        <v>58</v>
      </c>
      <c r="G1442" s="5">
        <v>50</v>
      </c>
      <c r="I1442" s="4"/>
      <c r="J1442" s="4"/>
    </row>
    <row r="1443" spans="1:19" ht="15" customHeight="1" x14ac:dyDescent="0.2">
      <c r="A1443" s="1">
        <v>2006</v>
      </c>
      <c r="B1443" s="7" t="s">
        <v>72</v>
      </c>
      <c r="C1443" s="37">
        <v>14</v>
      </c>
      <c r="D1443" s="37">
        <v>5</v>
      </c>
      <c r="E1443" s="3">
        <f t="shared" si="81"/>
        <v>0.35714285714285715</v>
      </c>
      <c r="F1443" s="4" t="s">
        <v>58</v>
      </c>
      <c r="G1443" s="5">
        <v>344</v>
      </c>
      <c r="I1443" s="4"/>
      <c r="J1443" s="4"/>
    </row>
    <row r="1444" spans="1:19" ht="15" customHeight="1" x14ac:dyDescent="0.2">
      <c r="A1444" s="1">
        <v>2006</v>
      </c>
      <c r="B1444" s="2" t="s">
        <v>130</v>
      </c>
      <c r="C1444" s="37">
        <v>73</v>
      </c>
      <c r="D1444" s="37">
        <v>25</v>
      </c>
      <c r="E1444" s="3">
        <f t="shared" si="81"/>
        <v>0.34246575342465752</v>
      </c>
      <c r="F1444" s="4" t="s">
        <v>58</v>
      </c>
      <c r="G1444" s="5">
        <v>62</v>
      </c>
      <c r="I1444" s="4"/>
      <c r="J1444" s="4"/>
    </row>
    <row r="1445" spans="1:19" ht="15" customHeight="1" x14ac:dyDescent="0.2">
      <c r="A1445" s="1">
        <v>2006</v>
      </c>
      <c r="B1445" s="7" t="s">
        <v>419</v>
      </c>
      <c r="C1445" s="37">
        <v>51</v>
      </c>
      <c r="D1445" s="37">
        <v>13</v>
      </c>
      <c r="E1445" s="3">
        <f t="shared" si="81"/>
        <v>0.25490196078431371</v>
      </c>
      <c r="F1445" s="4" t="s">
        <v>58</v>
      </c>
      <c r="G1445" s="5">
        <v>98</v>
      </c>
      <c r="I1445" s="4"/>
      <c r="J1445" s="4"/>
    </row>
    <row r="1446" spans="1:19" ht="15" customHeight="1" x14ac:dyDescent="0.2">
      <c r="A1446" s="1">
        <v>2006</v>
      </c>
      <c r="B1446" s="7" t="s">
        <v>306</v>
      </c>
      <c r="C1446" s="37">
        <v>52</v>
      </c>
      <c r="D1446" s="37">
        <v>19</v>
      </c>
      <c r="E1446" s="3">
        <f t="shared" si="81"/>
        <v>0.36538461538461536</v>
      </c>
      <c r="F1446" s="4" t="s">
        <v>58</v>
      </c>
      <c r="G1446" s="5">
        <v>79</v>
      </c>
      <c r="I1446" s="4"/>
      <c r="J1446" s="4"/>
    </row>
    <row r="1447" spans="1:19" s="28" customFormat="1" ht="15" customHeight="1" x14ac:dyDescent="0.2">
      <c r="A1447" s="1">
        <v>2006</v>
      </c>
      <c r="B1447" s="7" t="s">
        <v>327</v>
      </c>
      <c r="C1447" s="37">
        <v>63</v>
      </c>
      <c r="D1447" s="37">
        <v>21</v>
      </c>
      <c r="E1447" s="3">
        <f t="shared" si="81"/>
        <v>0.33333333333333331</v>
      </c>
      <c r="F1447" s="4" t="s">
        <v>58</v>
      </c>
      <c r="G1447" s="5">
        <v>108</v>
      </c>
      <c r="H1447" s="35"/>
      <c r="I1447" s="4"/>
      <c r="J1447" s="4"/>
      <c r="K1447" s="22"/>
      <c r="L1447" s="22"/>
      <c r="M1447" s="22"/>
      <c r="N1447" s="22"/>
      <c r="O1447" s="22"/>
      <c r="P1447" s="22"/>
      <c r="Q1447" s="22"/>
      <c r="R1447" s="22"/>
      <c r="S1447" s="22"/>
    </row>
    <row r="1448" spans="1:19" ht="15" customHeight="1" x14ac:dyDescent="0.2">
      <c r="A1448" s="1">
        <v>2006</v>
      </c>
      <c r="B1448" s="7" t="s">
        <v>303</v>
      </c>
      <c r="C1448" s="37">
        <v>99</v>
      </c>
      <c r="D1448" s="37">
        <v>48</v>
      </c>
      <c r="E1448" s="3">
        <f t="shared" si="81"/>
        <v>0.48484848484848486</v>
      </c>
      <c r="F1448" s="4" t="s">
        <v>58</v>
      </c>
      <c r="G1448" s="5">
        <v>67</v>
      </c>
      <c r="I1448" s="4"/>
      <c r="J1448" s="4"/>
    </row>
    <row r="1449" spans="1:19" ht="15" customHeight="1" x14ac:dyDescent="0.2">
      <c r="A1449" s="1">
        <v>2006</v>
      </c>
      <c r="B1449" s="4" t="s">
        <v>109</v>
      </c>
      <c r="C1449" s="37">
        <v>104</v>
      </c>
      <c r="D1449" s="37">
        <v>18</v>
      </c>
      <c r="E1449" s="3">
        <f t="shared" ref="E1449:E1512" si="82">IF(ISNUMBER(D1449),D1449/C1449,"")</f>
        <v>0.17307692307692307</v>
      </c>
      <c r="F1449" s="4" t="s">
        <v>58</v>
      </c>
      <c r="G1449" s="5">
        <v>231</v>
      </c>
      <c r="I1449" s="4"/>
      <c r="J1449" s="4"/>
    </row>
    <row r="1450" spans="1:19" ht="15" customHeight="1" x14ac:dyDescent="0.2">
      <c r="A1450" s="1">
        <v>2006</v>
      </c>
      <c r="B1450" s="4" t="s">
        <v>10</v>
      </c>
      <c r="C1450" s="37">
        <v>22</v>
      </c>
      <c r="D1450" s="37">
        <v>4</v>
      </c>
      <c r="E1450" s="3">
        <f t="shared" si="82"/>
        <v>0.18181818181818182</v>
      </c>
      <c r="F1450" s="4" t="s">
        <v>58</v>
      </c>
      <c r="G1450" s="5">
        <v>130</v>
      </c>
      <c r="I1450" s="4"/>
      <c r="J1450" s="4"/>
    </row>
    <row r="1451" spans="1:19" ht="15" customHeight="1" x14ac:dyDescent="0.2">
      <c r="A1451" s="1">
        <v>2006</v>
      </c>
      <c r="B1451" s="8" t="s">
        <v>35</v>
      </c>
      <c r="C1451" s="37">
        <v>18</v>
      </c>
      <c r="D1451" s="37">
        <v>6</v>
      </c>
      <c r="E1451" s="3">
        <f t="shared" si="82"/>
        <v>0.33333333333333331</v>
      </c>
      <c r="F1451" s="4" t="s">
        <v>58</v>
      </c>
      <c r="G1451" s="5">
        <v>472</v>
      </c>
      <c r="I1451" s="4"/>
      <c r="J1451" s="4"/>
    </row>
    <row r="1452" spans="1:19" ht="15" customHeight="1" x14ac:dyDescent="0.2">
      <c r="A1452" s="1">
        <v>2006</v>
      </c>
      <c r="B1452" s="4" t="s">
        <v>234</v>
      </c>
      <c r="C1452" s="37">
        <v>30</v>
      </c>
      <c r="D1452" s="37">
        <v>22</v>
      </c>
      <c r="E1452" s="3">
        <f t="shared" si="82"/>
        <v>0.73333333333333328</v>
      </c>
      <c r="F1452" s="4" t="s">
        <v>58</v>
      </c>
      <c r="G1452" s="5">
        <v>107</v>
      </c>
      <c r="I1452" s="4"/>
      <c r="J1452" s="4"/>
    </row>
    <row r="1453" spans="1:19" ht="15" customHeight="1" x14ac:dyDescent="0.2">
      <c r="A1453" s="1">
        <v>2005</v>
      </c>
      <c r="B1453" s="4" t="s">
        <v>290</v>
      </c>
      <c r="C1453" s="37">
        <v>158</v>
      </c>
      <c r="D1453" s="37">
        <v>59</v>
      </c>
      <c r="E1453" s="3">
        <f t="shared" si="82"/>
        <v>0.37341772151898733</v>
      </c>
      <c r="F1453" s="4" t="s">
        <v>299</v>
      </c>
      <c r="I1453" s="4"/>
      <c r="J1453" s="4"/>
    </row>
    <row r="1454" spans="1:19" ht="15" customHeight="1" x14ac:dyDescent="0.2">
      <c r="A1454" s="1">
        <v>2005</v>
      </c>
      <c r="B1454" s="7" t="s">
        <v>259</v>
      </c>
      <c r="C1454" s="37">
        <v>160</v>
      </c>
      <c r="D1454" s="37">
        <v>45</v>
      </c>
      <c r="E1454" s="3">
        <f t="shared" si="82"/>
        <v>0.28125</v>
      </c>
      <c r="F1454" s="4" t="s">
        <v>299</v>
      </c>
      <c r="I1454" s="4"/>
      <c r="J1454" s="4"/>
    </row>
    <row r="1455" spans="1:19" ht="15" customHeight="1" x14ac:dyDescent="0.2">
      <c r="A1455" s="1">
        <v>2005</v>
      </c>
      <c r="B1455" s="7" t="s">
        <v>12</v>
      </c>
      <c r="C1455" s="37">
        <v>128</v>
      </c>
      <c r="D1455" s="37">
        <v>20</v>
      </c>
      <c r="E1455" s="3">
        <f t="shared" si="82"/>
        <v>0.15625</v>
      </c>
      <c r="F1455" s="4" t="s">
        <v>299</v>
      </c>
      <c r="G1455" s="5">
        <v>89</v>
      </c>
      <c r="I1455" s="4"/>
      <c r="J1455" s="4"/>
    </row>
    <row r="1456" spans="1:19" ht="15" customHeight="1" x14ac:dyDescent="0.2">
      <c r="A1456" s="1">
        <v>2005</v>
      </c>
      <c r="B1456" s="4" t="s">
        <v>295</v>
      </c>
      <c r="C1456" s="37">
        <v>54</v>
      </c>
      <c r="D1456" s="37">
        <v>6</v>
      </c>
      <c r="E1456" s="3">
        <f t="shared" si="82"/>
        <v>0.1111111111111111</v>
      </c>
      <c r="F1456" s="4" t="s">
        <v>299</v>
      </c>
      <c r="G1456" s="5">
        <v>118</v>
      </c>
      <c r="I1456" s="4"/>
      <c r="J1456" s="4"/>
    </row>
    <row r="1457" spans="1:19" ht="15" customHeight="1" x14ac:dyDescent="0.2">
      <c r="A1457" s="1">
        <v>2005</v>
      </c>
      <c r="B1457" s="4" t="s">
        <v>269</v>
      </c>
      <c r="C1457" s="37">
        <v>6</v>
      </c>
      <c r="D1457" s="37">
        <v>3</v>
      </c>
      <c r="E1457" s="3">
        <f t="shared" si="82"/>
        <v>0.5</v>
      </c>
      <c r="F1457" s="4" t="s">
        <v>299</v>
      </c>
      <c r="I1457" s="20"/>
      <c r="J1457" s="20"/>
      <c r="K1457" s="25"/>
      <c r="L1457" s="25"/>
      <c r="M1457" s="25"/>
      <c r="N1457" s="25"/>
      <c r="O1457" s="25"/>
      <c r="P1457" s="25"/>
      <c r="Q1457" s="25"/>
      <c r="R1457" s="25"/>
      <c r="S1457" s="25"/>
    </row>
    <row r="1458" spans="1:19" ht="15" customHeight="1" x14ac:dyDescent="0.2">
      <c r="A1458" s="1">
        <v>2005</v>
      </c>
      <c r="B1458" s="4" t="s">
        <v>56</v>
      </c>
      <c r="C1458" s="37">
        <v>81</v>
      </c>
      <c r="D1458" s="37">
        <v>49</v>
      </c>
      <c r="E1458" s="3">
        <f t="shared" si="82"/>
        <v>0.60493827160493829</v>
      </c>
      <c r="F1458" s="4" t="s">
        <v>299</v>
      </c>
      <c r="I1458" s="4"/>
      <c r="J1458" s="4"/>
    </row>
    <row r="1459" spans="1:19" ht="15" customHeight="1" x14ac:dyDescent="0.2">
      <c r="A1459" s="1">
        <v>2005</v>
      </c>
      <c r="B1459" s="4" t="s">
        <v>314</v>
      </c>
      <c r="C1459" s="37">
        <v>64</v>
      </c>
      <c r="D1459" s="37">
        <v>25</v>
      </c>
      <c r="E1459" s="3">
        <f t="shared" si="82"/>
        <v>0.390625</v>
      </c>
      <c r="F1459" s="4" t="s">
        <v>299</v>
      </c>
      <c r="I1459" s="4"/>
      <c r="J1459" s="4"/>
    </row>
    <row r="1460" spans="1:19" ht="15" customHeight="1" x14ac:dyDescent="0.2">
      <c r="A1460" s="1">
        <v>2005</v>
      </c>
      <c r="B1460" s="4" t="s">
        <v>274</v>
      </c>
      <c r="C1460" s="37">
        <v>131</v>
      </c>
      <c r="D1460" s="37">
        <v>59</v>
      </c>
      <c r="E1460" s="3">
        <f t="shared" si="82"/>
        <v>0.45038167938931295</v>
      </c>
      <c r="F1460" s="4" t="s">
        <v>299</v>
      </c>
      <c r="I1460" s="4"/>
      <c r="J1460" s="4"/>
    </row>
    <row r="1461" spans="1:19" ht="15" customHeight="1" x14ac:dyDescent="0.2">
      <c r="A1461" s="1">
        <v>2005</v>
      </c>
      <c r="B1461" s="4" t="s">
        <v>321</v>
      </c>
      <c r="C1461" s="37">
        <v>67</v>
      </c>
      <c r="D1461" s="37">
        <v>33</v>
      </c>
      <c r="E1461" s="3">
        <f t="shared" si="82"/>
        <v>0.4925373134328358</v>
      </c>
      <c r="F1461" s="4" t="s">
        <v>299</v>
      </c>
      <c r="I1461" s="4"/>
      <c r="J1461" s="4"/>
    </row>
    <row r="1462" spans="1:19" ht="15" customHeight="1" x14ac:dyDescent="0.2">
      <c r="A1462" s="1">
        <v>2005</v>
      </c>
      <c r="B1462" s="4" t="s">
        <v>117</v>
      </c>
      <c r="C1462" s="37">
        <v>25</v>
      </c>
      <c r="D1462" s="37">
        <v>3</v>
      </c>
      <c r="E1462" s="3">
        <f t="shared" si="82"/>
        <v>0.12</v>
      </c>
      <c r="F1462" s="4" t="s">
        <v>299</v>
      </c>
      <c r="I1462" s="4"/>
      <c r="J1462" s="4"/>
    </row>
    <row r="1463" spans="1:19" ht="15" customHeight="1" x14ac:dyDescent="0.2">
      <c r="A1463" s="1">
        <v>2005</v>
      </c>
      <c r="B1463" s="4" t="s">
        <v>44</v>
      </c>
      <c r="C1463" s="37">
        <v>13</v>
      </c>
      <c r="D1463" s="37">
        <v>5</v>
      </c>
      <c r="E1463" s="3">
        <f t="shared" si="82"/>
        <v>0.38461538461538464</v>
      </c>
      <c r="F1463" s="4" t="s">
        <v>299</v>
      </c>
      <c r="I1463" s="4"/>
      <c r="J1463" s="4"/>
    </row>
    <row r="1464" spans="1:19" ht="15" customHeight="1" x14ac:dyDescent="0.2">
      <c r="A1464" s="1">
        <v>2005</v>
      </c>
      <c r="B1464" s="4" t="s">
        <v>270</v>
      </c>
      <c r="C1464" s="37">
        <v>174</v>
      </c>
      <c r="D1464" s="37">
        <v>33</v>
      </c>
      <c r="E1464" s="3">
        <f t="shared" si="82"/>
        <v>0.18965517241379309</v>
      </c>
      <c r="F1464" s="8" t="s">
        <v>499</v>
      </c>
      <c r="I1464" s="4"/>
      <c r="J1464" s="4"/>
      <c r="K1464" s="4"/>
      <c r="L1464" s="4"/>
      <c r="M1464" s="4"/>
      <c r="N1464" s="4"/>
      <c r="O1464" s="4"/>
      <c r="P1464" s="4"/>
      <c r="Q1464" s="4"/>
      <c r="R1464" s="4"/>
      <c r="S1464" s="4"/>
    </row>
    <row r="1465" spans="1:19" ht="15" customHeight="1" x14ac:dyDescent="0.2">
      <c r="A1465" s="1">
        <v>2005</v>
      </c>
      <c r="B1465" s="4" t="s">
        <v>276</v>
      </c>
      <c r="C1465" s="37">
        <v>100</v>
      </c>
      <c r="D1465" s="37">
        <v>3</v>
      </c>
      <c r="E1465" s="3">
        <f t="shared" si="82"/>
        <v>0.03</v>
      </c>
      <c r="F1465" s="8" t="s">
        <v>499</v>
      </c>
      <c r="I1465" s="4"/>
      <c r="J1465" s="4"/>
      <c r="K1465" s="28"/>
      <c r="L1465" s="28"/>
      <c r="M1465" s="28"/>
    </row>
    <row r="1466" spans="1:19" ht="15" customHeight="1" x14ac:dyDescent="0.2">
      <c r="A1466" s="1">
        <v>2005</v>
      </c>
      <c r="B1466" s="4" t="s">
        <v>194</v>
      </c>
      <c r="C1466" s="37">
        <v>98</v>
      </c>
      <c r="D1466" s="37">
        <v>31</v>
      </c>
      <c r="E1466" s="3">
        <f t="shared" si="82"/>
        <v>0.31632653061224492</v>
      </c>
      <c r="F1466" s="8" t="s">
        <v>499</v>
      </c>
      <c r="G1466" s="5">
        <v>66</v>
      </c>
      <c r="I1466" s="4"/>
      <c r="J1466" s="4"/>
    </row>
    <row r="1467" spans="1:19" ht="15" customHeight="1" x14ac:dyDescent="0.2">
      <c r="A1467" s="1">
        <v>2005</v>
      </c>
      <c r="B1467" s="4" t="s">
        <v>70</v>
      </c>
      <c r="C1467" s="37">
        <v>92</v>
      </c>
      <c r="D1467" s="37">
        <v>14</v>
      </c>
      <c r="E1467" s="3">
        <f t="shared" si="82"/>
        <v>0.15217391304347827</v>
      </c>
      <c r="F1467" s="4" t="s">
        <v>384</v>
      </c>
      <c r="I1467" s="4"/>
      <c r="J1467" s="4"/>
    </row>
    <row r="1468" spans="1:19" ht="15" customHeight="1" x14ac:dyDescent="0.2">
      <c r="A1468" s="1">
        <v>2005</v>
      </c>
      <c r="B1468" s="4" t="s">
        <v>361</v>
      </c>
      <c r="C1468" s="37">
        <v>99</v>
      </c>
      <c r="D1468" s="37">
        <v>28</v>
      </c>
      <c r="E1468" s="3">
        <f t="shared" si="82"/>
        <v>0.28282828282828282</v>
      </c>
      <c r="F1468" s="4" t="s">
        <v>384</v>
      </c>
      <c r="G1468" s="5">
        <v>375</v>
      </c>
      <c r="H1468" s="35" t="s">
        <v>133</v>
      </c>
      <c r="I1468" s="4"/>
      <c r="J1468" s="4"/>
    </row>
    <row r="1469" spans="1:19" ht="15" customHeight="1" x14ac:dyDescent="0.2">
      <c r="A1469" s="1">
        <v>2005</v>
      </c>
      <c r="B1469" s="4" t="s">
        <v>158</v>
      </c>
      <c r="C1469" s="37">
        <v>50</v>
      </c>
      <c r="D1469" s="37">
        <v>16</v>
      </c>
      <c r="E1469" s="3">
        <f t="shared" si="82"/>
        <v>0.32</v>
      </c>
      <c r="F1469" s="4" t="s">
        <v>384</v>
      </c>
      <c r="G1469" s="5">
        <v>194</v>
      </c>
      <c r="H1469" s="35" t="s">
        <v>27</v>
      </c>
      <c r="I1469" s="4"/>
      <c r="J1469" s="4"/>
    </row>
    <row r="1470" spans="1:19" ht="15" customHeight="1" x14ac:dyDescent="0.2">
      <c r="A1470" s="1">
        <v>2005</v>
      </c>
      <c r="B1470" s="4" t="s">
        <v>383</v>
      </c>
      <c r="C1470" s="37">
        <v>12</v>
      </c>
      <c r="D1470" s="37">
        <v>8</v>
      </c>
      <c r="E1470" s="3">
        <f t="shared" si="82"/>
        <v>0.66666666666666663</v>
      </c>
      <c r="F1470" s="4" t="s">
        <v>384</v>
      </c>
      <c r="G1470" s="5">
        <v>113</v>
      </c>
      <c r="H1470" s="35" t="s">
        <v>230</v>
      </c>
      <c r="I1470" s="4"/>
      <c r="J1470" s="4"/>
    </row>
    <row r="1471" spans="1:19" ht="15" customHeight="1" x14ac:dyDescent="0.2">
      <c r="A1471" s="1">
        <v>2005</v>
      </c>
      <c r="B1471" s="4" t="s">
        <v>349</v>
      </c>
      <c r="C1471" s="37">
        <v>23</v>
      </c>
      <c r="D1471" s="37">
        <v>16</v>
      </c>
      <c r="E1471" s="3">
        <f t="shared" si="82"/>
        <v>0.69565217391304346</v>
      </c>
      <c r="F1471" s="4" t="s">
        <v>384</v>
      </c>
      <c r="G1471" s="5">
        <v>188</v>
      </c>
      <c r="H1471" s="35" t="s">
        <v>231</v>
      </c>
      <c r="I1471" s="4"/>
      <c r="J1471" s="4"/>
    </row>
    <row r="1472" spans="1:19" ht="15" customHeight="1" x14ac:dyDescent="0.2">
      <c r="A1472" s="1">
        <v>2005</v>
      </c>
      <c r="B1472" s="4" t="s">
        <v>50</v>
      </c>
      <c r="C1472" s="37">
        <v>67</v>
      </c>
      <c r="D1472" s="37">
        <v>30</v>
      </c>
      <c r="E1472" s="3">
        <f t="shared" si="82"/>
        <v>0.44776119402985076</v>
      </c>
      <c r="F1472" s="4" t="s">
        <v>384</v>
      </c>
      <c r="G1472" s="5">
        <v>110</v>
      </c>
      <c r="H1472" s="35" t="s">
        <v>230</v>
      </c>
      <c r="I1472" s="4"/>
      <c r="J1472" s="4"/>
    </row>
    <row r="1473" spans="1:19" ht="15" customHeight="1" x14ac:dyDescent="0.2">
      <c r="A1473" s="1">
        <v>2005</v>
      </c>
      <c r="B1473" s="4" t="s">
        <v>389</v>
      </c>
      <c r="C1473" s="37">
        <v>120</v>
      </c>
      <c r="D1473" s="37">
        <v>40</v>
      </c>
      <c r="E1473" s="3">
        <f t="shared" si="82"/>
        <v>0.33333333333333331</v>
      </c>
      <c r="F1473" s="4" t="s">
        <v>384</v>
      </c>
      <c r="G1473" s="5">
        <v>150</v>
      </c>
      <c r="H1473" s="35" t="s">
        <v>272</v>
      </c>
      <c r="I1473" s="20"/>
      <c r="J1473" s="20"/>
      <c r="K1473" s="25"/>
      <c r="L1473" s="25"/>
      <c r="M1473" s="25"/>
      <c r="N1473" s="25"/>
      <c r="O1473" s="25"/>
      <c r="P1473" s="25"/>
      <c r="Q1473" s="25"/>
      <c r="R1473" s="25"/>
      <c r="S1473" s="25"/>
    </row>
    <row r="1474" spans="1:19" ht="15" customHeight="1" x14ac:dyDescent="0.2">
      <c r="A1474" s="1">
        <v>2005</v>
      </c>
      <c r="B1474" s="4" t="s">
        <v>89</v>
      </c>
      <c r="C1474" s="37">
        <v>94</v>
      </c>
      <c r="D1474" s="37">
        <v>33</v>
      </c>
      <c r="E1474" s="3">
        <f t="shared" si="82"/>
        <v>0.35106382978723405</v>
      </c>
      <c r="F1474" s="4" t="s">
        <v>384</v>
      </c>
      <c r="G1474" s="5" t="s">
        <v>309</v>
      </c>
      <c r="H1474" s="35" t="s">
        <v>104</v>
      </c>
      <c r="I1474" s="4"/>
      <c r="J1474" s="4"/>
    </row>
    <row r="1475" spans="1:19" ht="15" customHeight="1" x14ac:dyDescent="0.2">
      <c r="A1475" s="1">
        <v>2005</v>
      </c>
      <c r="B1475" s="4" t="s">
        <v>47</v>
      </c>
      <c r="C1475" s="37">
        <v>71</v>
      </c>
      <c r="D1475" s="37">
        <v>35</v>
      </c>
      <c r="E1475" s="3">
        <f t="shared" si="82"/>
        <v>0.49295774647887325</v>
      </c>
      <c r="F1475" s="4" t="s">
        <v>384</v>
      </c>
      <c r="G1475" s="5">
        <v>86</v>
      </c>
      <c r="H1475" s="35" t="s">
        <v>14</v>
      </c>
      <c r="I1475" s="4"/>
      <c r="J1475" s="4"/>
    </row>
    <row r="1476" spans="1:19" ht="15" customHeight="1" x14ac:dyDescent="0.2">
      <c r="A1476" s="1">
        <v>2005</v>
      </c>
      <c r="B1476" s="4" t="s">
        <v>195</v>
      </c>
      <c r="C1476" s="37">
        <v>71</v>
      </c>
      <c r="D1476" s="37">
        <v>19</v>
      </c>
      <c r="E1476" s="3">
        <f t="shared" si="82"/>
        <v>0.26760563380281688</v>
      </c>
      <c r="F1476" s="4" t="s">
        <v>384</v>
      </c>
      <c r="G1476" s="5">
        <v>216</v>
      </c>
      <c r="H1476" s="35" t="s">
        <v>39</v>
      </c>
      <c r="I1476" s="4"/>
      <c r="J1476" s="4"/>
    </row>
    <row r="1477" spans="1:19" ht="15" customHeight="1" x14ac:dyDescent="0.2">
      <c r="A1477" s="1">
        <v>2005</v>
      </c>
      <c r="B1477" s="4" t="s">
        <v>332</v>
      </c>
      <c r="C1477" s="37">
        <v>83</v>
      </c>
      <c r="D1477" s="37">
        <v>14</v>
      </c>
      <c r="E1477" s="3">
        <f t="shared" si="82"/>
        <v>0.16867469879518071</v>
      </c>
      <c r="F1477" s="4" t="s">
        <v>384</v>
      </c>
      <c r="G1477" s="5">
        <v>143</v>
      </c>
      <c r="H1477" s="35" t="s">
        <v>760</v>
      </c>
      <c r="I1477" s="4"/>
      <c r="J1477" s="4"/>
    </row>
    <row r="1478" spans="1:19" ht="15" customHeight="1" x14ac:dyDescent="0.2">
      <c r="A1478" s="1">
        <v>2005</v>
      </c>
      <c r="B1478" s="4" t="s">
        <v>170</v>
      </c>
      <c r="C1478" s="37">
        <v>37</v>
      </c>
      <c r="D1478" s="37">
        <v>22</v>
      </c>
      <c r="E1478" s="3">
        <f t="shared" si="82"/>
        <v>0.59459459459459463</v>
      </c>
      <c r="F1478" s="4" t="s">
        <v>384</v>
      </c>
      <c r="G1478" s="5">
        <v>286</v>
      </c>
      <c r="H1478" s="35" t="s">
        <v>116</v>
      </c>
      <c r="I1478" s="4"/>
      <c r="J1478" s="4"/>
    </row>
    <row r="1479" spans="1:19" ht="15" customHeight="1" x14ac:dyDescent="0.2">
      <c r="A1479" s="1">
        <v>2005</v>
      </c>
      <c r="B1479" s="4" t="s">
        <v>284</v>
      </c>
      <c r="C1479" s="37">
        <v>49</v>
      </c>
      <c r="D1479" s="37">
        <v>23</v>
      </c>
      <c r="E1479" s="3">
        <f t="shared" si="82"/>
        <v>0.46938775510204084</v>
      </c>
      <c r="F1479" s="4" t="s">
        <v>384</v>
      </c>
      <c r="G1479" s="5">
        <v>96</v>
      </c>
      <c r="H1479" s="35" t="s">
        <v>119</v>
      </c>
      <c r="I1479" s="4"/>
      <c r="J1479" s="4"/>
    </row>
    <row r="1480" spans="1:19" ht="15" customHeight="1" x14ac:dyDescent="0.2">
      <c r="A1480" s="1">
        <v>2005</v>
      </c>
      <c r="B1480" s="4" t="s">
        <v>167</v>
      </c>
      <c r="C1480" s="37">
        <v>50</v>
      </c>
      <c r="D1480" s="37">
        <v>5</v>
      </c>
      <c r="E1480" s="3">
        <f t="shared" si="82"/>
        <v>0.1</v>
      </c>
      <c r="F1480" s="4" t="s">
        <v>384</v>
      </c>
      <c r="G1480" s="5">
        <v>200</v>
      </c>
      <c r="H1480" s="35" t="s">
        <v>315</v>
      </c>
      <c r="I1480" s="4"/>
      <c r="J1480" s="4"/>
    </row>
    <row r="1481" spans="1:19" ht="15" customHeight="1" x14ac:dyDescent="0.2">
      <c r="A1481" s="1">
        <v>2005</v>
      </c>
      <c r="B1481" s="4" t="s">
        <v>537</v>
      </c>
      <c r="C1481" s="37">
        <v>84</v>
      </c>
      <c r="D1481" s="37">
        <v>25</v>
      </c>
      <c r="E1481" s="3">
        <f t="shared" si="82"/>
        <v>0.29761904761904762</v>
      </c>
      <c r="F1481" s="4" t="s">
        <v>384</v>
      </c>
      <c r="G1481" s="5">
        <v>100</v>
      </c>
      <c r="H1481" s="35" t="s">
        <v>292</v>
      </c>
      <c r="I1481" s="4"/>
      <c r="J1481" s="4"/>
    </row>
    <row r="1482" spans="1:19" ht="15" customHeight="1" x14ac:dyDescent="0.2">
      <c r="A1482" s="1">
        <v>2005</v>
      </c>
      <c r="B1482" s="4" t="s">
        <v>333</v>
      </c>
      <c r="C1482" s="37">
        <v>79</v>
      </c>
      <c r="D1482" s="37">
        <v>12</v>
      </c>
      <c r="E1482" s="3">
        <f t="shared" si="82"/>
        <v>0.15189873417721519</v>
      </c>
      <c r="F1482" s="4" t="s">
        <v>384</v>
      </c>
      <c r="G1482" s="5">
        <v>225</v>
      </c>
      <c r="H1482" s="35" t="s">
        <v>348</v>
      </c>
      <c r="I1482" s="4"/>
      <c r="J1482" s="4"/>
    </row>
    <row r="1483" spans="1:19" ht="15" customHeight="1" x14ac:dyDescent="0.2">
      <c r="A1483" s="1">
        <v>2005</v>
      </c>
      <c r="B1483" s="4" t="s">
        <v>61</v>
      </c>
      <c r="C1483" s="37">
        <v>22</v>
      </c>
      <c r="D1483" s="37">
        <v>7</v>
      </c>
      <c r="E1483" s="3">
        <f t="shared" si="82"/>
        <v>0.31818181818181818</v>
      </c>
      <c r="F1483" s="4" t="s">
        <v>384</v>
      </c>
      <c r="G1483" s="5">
        <v>243</v>
      </c>
      <c r="H1483" s="35" t="s">
        <v>104</v>
      </c>
      <c r="I1483" s="4"/>
      <c r="J1483" s="4"/>
    </row>
    <row r="1484" spans="1:19" ht="15" customHeight="1" x14ac:dyDescent="0.2">
      <c r="A1484" s="1">
        <v>2005</v>
      </c>
      <c r="B1484" s="4" t="s">
        <v>223</v>
      </c>
      <c r="C1484" s="37">
        <v>57</v>
      </c>
      <c r="D1484" s="37">
        <v>22</v>
      </c>
      <c r="E1484" s="3">
        <f t="shared" si="82"/>
        <v>0.38596491228070173</v>
      </c>
      <c r="F1484" s="4" t="s">
        <v>384</v>
      </c>
      <c r="G1484" s="5">
        <v>205</v>
      </c>
      <c r="H1484" s="35" t="s">
        <v>229</v>
      </c>
      <c r="I1484" s="4"/>
      <c r="J1484" s="4"/>
    </row>
    <row r="1485" spans="1:19" ht="15" customHeight="1" x14ac:dyDescent="0.2">
      <c r="A1485" s="1">
        <v>2005</v>
      </c>
      <c r="B1485" s="4" t="s">
        <v>351</v>
      </c>
      <c r="C1485" s="37">
        <v>44</v>
      </c>
      <c r="D1485" s="37">
        <v>10</v>
      </c>
      <c r="E1485" s="3">
        <f t="shared" si="82"/>
        <v>0.22727272727272727</v>
      </c>
      <c r="F1485" s="4" t="s">
        <v>384</v>
      </c>
      <c r="G1485" s="5">
        <v>180</v>
      </c>
      <c r="H1485" s="35" t="s">
        <v>229</v>
      </c>
      <c r="I1485" s="4"/>
      <c r="J1485" s="4"/>
    </row>
    <row r="1486" spans="1:19" ht="15" customHeight="1" x14ac:dyDescent="0.2">
      <c r="A1486" s="1">
        <v>2005</v>
      </c>
      <c r="B1486" s="4" t="s">
        <v>69</v>
      </c>
      <c r="C1486" s="37">
        <v>34</v>
      </c>
      <c r="D1486" s="37">
        <v>7</v>
      </c>
      <c r="E1486" s="3">
        <f t="shared" si="82"/>
        <v>0.20588235294117646</v>
      </c>
      <c r="F1486" s="4" t="s">
        <v>384</v>
      </c>
      <c r="G1486" s="5">
        <v>143</v>
      </c>
      <c r="H1486" s="35" t="s">
        <v>39</v>
      </c>
      <c r="I1486" s="4"/>
      <c r="J1486" s="4"/>
    </row>
    <row r="1487" spans="1:19" ht="15" customHeight="1" x14ac:dyDescent="0.2">
      <c r="A1487" s="1">
        <v>2005</v>
      </c>
      <c r="B1487" s="4" t="s">
        <v>253</v>
      </c>
      <c r="C1487" s="37">
        <v>59</v>
      </c>
      <c r="D1487" s="37">
        <v>12</v>
      </c>
      <c r="E1487" s="3">
        <f t="shared" si="82"/>
        <v>0.20338983050847459</v>
      </c>
      <c r="F1487" s="4" t="s">
        <v>384</v>
      </c>
      <c r="G1487" s="5">
        <v>125</v>
      </c>
      <c r="H1487" s="35" t="s">
        <v>41</v>
      </c>
      <c r="I1487" s="4"/>
      <c r="J1487" s="4"/>
    </row>
    <row r="1488" spans="1:19" ht="15" customHeight="1" x14ac:dyDescent="0.2">
      <c r="A1488" s="1">
        <v>2005</v>
      </c>
      <c r="B1488" s="4" t="s">
        <v>319</v>
      </c>
      <c r="C1488" s="37">
        <v>156</v>
      </c>
      <c r="D1488" s="37">
        <v>27</v>
      </c>
      <c r="E1488" s="3">
        <f t="shared" si="82"/>
        <v>0.17307692307692307</v>
      </c>
      <c r="F1488" s="4" t="s">
        <v>250</v>
      </c>
      <c r="I1488" s="20"/>
      <c r="J1488" s="20"/>
      <c r="K1488" s="25"/>
      <c r="L1488" s="25"/>
      <c r="M1488" s="25"/>
      <c r="N1488" s="25"/>
      <c r="O1488" s="25"/>
      <c r="P1488" s="25"/>
      <c r="Q1488" s="25"/>
      <c r="R1488" s="25"/>
      <c r="S1488" s="25"/>
    </row>
    <row r="1489" spans="1:10" ht="15" customHeight="1" x14ac:dyDescent="0.2">
      <c r="A1489" s="1">
        <v>2005</v>
      </c>
      <c r="B1489" s="7" t="s">
        <v>320</v>
      </c>
      <c r="C1489" s="37">
        <v>163</v>
      </c>
      <c r="D1489" s="37">
        <v>51</v>
      </c>
      <c r="E1489" s="3">
        <f t="shared" si="82"/>
        <v>0.31288343558282211</v>
      </c>
      <c r="F1489" s="4" t="s">
        <v>250</v>
      </c>
      <c r="I1489" s="4"/>
      <c r="J1489" s="4"/>
    </row>
    <row r="1490" spans="1:10" ht="15" customHeight="1" x14ac:dyDescent="0.2">
      <c r="A1490" s="1">
        <v>2005</v>
      </c>
      <c r="B1490" s="4" t="s">
        <v>247</v>
      </c>
      <c r="C1490" s="37">
        <v>18</v>
      </c>
      <c r="D1490" s="37">
        <v>6</v>
      </c>
      <c r="E1490" s="3">
        <f t="shared" si="82"/>
        <v>0.33333333333333331</v>
      </c>
      <c r="F1490" s="4" t="s">
        <v>250</v>
      </c>
      <c r="I1490" s="4"/>
      <c r="J1490" s="4"/>
    </row>
    <row r="1491" spans="1:10" ht="15" customHeight="1" x14ac:dyDescent="0.2">
      <c r="A1491" s="1">
        <v>2005</v>
      </c>
      <c r="B1491" s="4" t="s">
        <v>46</v>
      </c>
      <c r="C1491" s="37">
        <v>18</v>
      </c>
      <c r="D1491" s="37">
        <v>3</v>
      </c>
      <c r="E1491" s="3">
        <f t="shared" si="82"/>
        <v>0.16666666666666666</v>
      </c>
      <c r="F1491" s="4" t="s">
        <v>250</v>
      </c>
      <c r="I1491" s="4"/>
      <c r="J1491" s="4"/>
    </row>
    <row r="1492" spans="1:10" ht="15" customHeight="1" x14ac:dyDescent="0.2">
      <c r="A1492" s="1">
        <v>2005</v>
      </c>
      <c r="B1492" s="4" t="s">
        <v>31</v>
      </c>
      <c r="C1492" s="37">
        <v>150</v>
      </c>
      <c r="D1492" s="37">
        <v>18</v>
      </c>
      <c r="E1492" s="3">
        <f t="shared" si="82"/>
        <v>0.12</v>
      </c>
      <c r="F1492" s="4" t="s">
        <v>250</v>
      </c>
      <c r="I1492" s="4"/>
      <c r="J1492" s="4"/>
    </row>
    <row r="1493" spans="1:10" ht="15" customHeight="1" x14ac:dyDescent="0.2">
      <c r="A1493" s="1">
        <v>2005</v>
      </c>
      <c r="B1493" s="4" t="s">
        <v>155</v>
      </c>
      <c r="C1493" s="37">
        <v>17</v>
      </c>
      <c r="D1493" s="37">
        <v>11</v>
      </c>
      <c r="E1493" s="3">
        <f t="shared" si="82"/>
        <v>0.6470588235294118</v>
      </c>
      <c r="F1493" s="4" t="s">
        <v>250</v>
      </c>
      <c r="H1493" s="35" t="s">
        <v>414</v>
      </c>
      <c r="I1493" s="4"/>
      <c r="J1493" s="4"/>
    </row>
    <row r="1494" spans="1:10" ht="15" customHeight="1" x14ac:dyDescent="0.2">
      <c r="A1494" s="1">
        <v>2005</v>
      </c>
      <c r="B1494" s="4" t="s">
        <v>165</v>
      </c>
      <c r="C1494" s="37">
        <v>24</v>
      </c>
      <c r="D1494" s="37">
        <v>16</v>
      </c>
      <c r="E1494" s="3">
        <f t="shared" si="82"/>
        <v>0.66666666666666663</v>
      </c>
      <c r="F1494" s="4" t="s">
        <v>58</v>
      </c>
      <c r="G1494" s="31">
        <v>48</v>
      </c>
      <c r="I1494" s="4"/>
      <c r="J1494" s="4"/>
    </row>
    <row r="1495" spans="1:10" ht="15" customHeight="1" x14ac:dyDescent="0.2">
      <c r="A1495" s="1">
        <v>2005</v>
      </c>
      <c r="B1495" s="2" t="s">
        <v>448</v>
      </c>
      <c r="C1495" s="37">
        <v>88</v>
      </c>
      <c r="D1495" s="37">
        <v>0</v>
      </c>
      <c r="E1495" s="3">
        <f t="shared" si="82"/>
        <v>0</v>
      </c>
      <c r="F1495" s="4" t="s">
        <v>58</v>
      </c>
      <c r="G1495" s="5" t="s">
        <v>309</v>
      </c>
      <c r="I1495" s="4"/>
      <c r="J1495" s="4"/>
    </row>
    <row r="1496" spans="1:10" ht="15" customHeight="1" x14ac:dyDescent="0.2">
      <c r="A1496" s="1">
        <v>2005</v>
      </c>
      <c r="B1496" s="4" t="s">
        <v>447</v>
      </c>
      <c r="C1496" s="37">
        <v>88</v>
      </c>
      <c r="D1496" s="37">
        <v>0</v>
      </c>
      <c r="E1496" s="3">
        <f t="shared" si="82"/>
        <v>0</v>
      </c>
      <c r="F1496" s="4" t="s">
        <v>58</v>
      </c>
      <c r="G1496" s="5" t="s">
        <v>309</v>
      </c>
      <c r="I1496" s="4"/>
      <c r="J1496" s="4"/>
    </row>
    <row r="1497" spans="1:10" ht="15" customHeight="1" x14ac:dyDescent="0.2">
      <c r="A1497" s="1">
        <v>2005</v>
      </c>
      <c r="B1497" s="4" t="s">
        <v>95</v>
      </c>
      <c r="C1497" s="37">
        <v>160</v>
      </c>
      <c r="D1497" s="37">
        <v>28</v>
      </c>
      <c r="E1497" s="3">
        <f t="shared" si="82"/>
        <v>0.17499999999999999</v>
      </c>
      <c r="F1497" s="4" t="s">
        <v>58</v>
      </c>
      <c r="G1497" s="5">
        <v>133</v>
      </c>
      <c r="I1497" s="4"/>
      <c r="J1497" s="4"/>
    </row>
    <row r="1498" spans="1:10" ht="15" customHeight="1" x14ac:dyDescent="0.2">
      <c r="A1498" s="1">
        <v>2005</v>
      </c>
      <c r="B1498" s="4" t="s">
        <v>308</v>
      </c>
      <c r="C1498" s="37">
        <v>84</v>
      </c>
      <c r="D1498" s="37">
        <v>43</v>
      </c>
      <c r="E1498" s="3">
        <f t="shared" si="82"/>
        <v>0.51190476190476186</v>
      </c>
      <c r="F1498" s="4" t="s">
        <v>58</v>
      </c>
      <c r="G1498" s="5">
        <v>130</v>
      </c>
      <c r="I1498" s="4"/>
      <c r="J1498" s="4"/>
    </row>
    <row r="1499" spans="1:10" ht="15" customHeight="1" x14ac:dyDescent="0.2">
      <c r="A1499" s="1">
        <v>2005</v>
      </c>
      <c r="B1499" s="4" t="s">
        <v>40</v>
      </c>
      <c r="C1499" s="42">
        <v>21</v>
      </c>
      <c r="D1499" s="37">
        <v>14</v>
      </c>
      <c r="E1499" s="3">
        <f t="shared" si="82"/>
        <v>0.66666666666666663</v>
      </c>
      <c r="F1499" s="4" t="s">
        <v>58</v>
      </c>
      <c r="G1499" s="5">
        <v>93</v>
      </c>
      <c r="I1499" s="4"/>
      <c r="J1499" s="4"/>
    </row>
    <row r="1500" spans="1:10" ht="15" customHeight="1" x14ac:dyDescent="0.2">
      <c r="A1500" s="1">
        <v>2005</v>
      </c>
      <c r="B1500" s="4" t="s">
        <v>149</v>
      </c>
      <c r="C1500" s="37">
        <v>96</v>
      </c>
      <c r="D1500" s="37">
        <v>27</v>
      </c>
      <c r="E1500" s="3">
        <f t="shared" si="82"/>
        <v>0.28125</v>
      </c>
      <c r="F1500" s="4" t="s">
        <v>58</v>
      </c>
      <c r="G1500" s="5">
        <v>67</v>
      </c>
      <c r="I1500" s="4"/>
      <c r="J1500" s="4"/>
    </row>
    <row r="1501" spans="1:10" ht="15" customHeight="1" x14ac:dyDescent="0.2">
      <c r="A1501" s="1">
        <v>2005</v>
      </c>
      <c r="B1501" s="4" t="s">
        <v>449</v>
      </c>
      <c r="C1501" s="37">
        <v>35</v>
      </c>
      <c r="D1501" s="37">
        <v>8</v>
      </c>
      <c r="E1501" s="3">
        <f t="shared" si="82"/>
        <v>0.22857142857142856</v>
      </c>
      <c r="F1501" s="4" t="s">
        <v>58</v>
      </c>
      <c r="G1501" s="5">
        <v>90</v>
      </c>
      <c r="I1501" s="4"/>
      <c r="J1501" s="4"/>
    </row>
    <row r="1502" spans="1:10" ht="15" customHeight="1" x14ac:dyDescent="0.2">
      <c r="A1502" s="1">
        <v>2005</v>
      </c>
      <c r="B1502" s="7" t="s">
        <v>305</v>
      </c>
      <c r="C1502" s="37">
        <v>120</v>
      </c>
      <c r="D1502" s="37">
        <v>37</v>
      </c>
      <c r="E1502" s="3">
        <f t="shared" si="82"/>
        <v>0.30833333333333335</v>
      </c>
      <c r="F1502" s="4" t="s">
        <v>58</v>
      </c>
      <c r="G1502" s="5">
        <v>80</v>
      </c>
      <c r="I1502" s="4"/>
      <c r="J1502" s="4"/>
    </row>
    <row r="1503" spans="1:10" ht="15" customHeight="1" x14ac:dyDescent="0.2">
      <c r="A1503" s="1">
        <v>2005</v>
      </c>
      <c r="B1503" s="7" t="s">
        <v>72</v>
      </c>
      <c r="C1503" s="37">
        <v>10</v>
      </c>
      <c r="D1503" s="37">
        <v>5</v>
      </c>
      <c r="E1503" s="3">
        <f t="shared" si="82"/>
        <v>0.5</v>
      </c>
      <c r="F1503" s="4" t="s">
        <v>58</v>
      </c>
      <c r="G1503" s="5">
        <v>257</v>
      </c>
      <c r="I1503" s="4"/>
      <c r="J1503" s="4"/>
    </row>
    <row r="1504" spans="1:10" ht="15" customHeight="1" x14ac:dyDescent="0.2">
      <c r="A1504" s="1">
        <v>2005</v>
      </c>
      <c r="B1504" s="7" t="s">
        <v>419</v>
      </c>
      <c r="C1504" s="37">
        <v>81</v>
      </c>
      <c r="D1504" s="37">
        <v>29</v>
      </c>
      <c r="E1504" s="3">
        <f t="shared" si="82"/>
        <v>0.35802469135802467</v>
      </c>
      <c r="F1504" s="4" t="s">
        <v>58</v>
      </c>
      <c r="G1504" s="5">
        <v>81</v>
      </c>
      <c r="I1504" s="4"/>
      <c r="J1504" s="4"/>
    </row>
    <row r="1505" spans="1:10" ht="15" customHeight="1" x14ac:dyDescent="0.2">
      <c r="A1505" s="1">
        <v>2005</v>
      </c>
      <c r="B1505" s="7" t="s">
        <v>306</v>
      </c>
      <c r="C1505" s="37">
        <v>38</v>
      </c>
      <c r="D1505" s="37">
        <v>23</v>
      </c>
      <c r="E1505" s="3">
        <f t="shared" si="82"/>
        <v>0.60526315789473684</v>
      </c>
      <c r="F1505" s="4" t="s">
        <v>58</v>
      </c>
      <c r="G1505" s="5">
        <v>89</v>
      </c>
      <c r="I1505" s="4"/>
      <c r="J1505" s="4"/>
    </row>
    <row r="1506" spans="1:10" ht="15" customHeight="1" x14ac:dyDescent="0.2">
      <c r="A1506" s="1">
        <v>2005</v>
      </c>
      <c r="B1506" s="7" t="s">
        <v>327</v>
      </c>
      <c r="C1506" s="37">
        <v>84</v>
      </c>
      <c r="D1506" s="37">
        <v>29</v>
      </c>
      <c r="E1506" s="3">
        <f t="shared" si="82"/>
        <v>0.34523809523809523</v>
      </c>
      <c r="F1506" s="4" t="s">
        <v>58</v>
      </c>
      <c r="G1506" s="5">
        <v>104</v>
      </c>
      <c r="I1506" s="4"/>
      <c r="J1506" s="4"/>
    </row>
    <row r="1507" spans="1:10" ht="15" customHeight="1" x14ac:dyDescent="0.2">
      <c r="A1507" s="1">
        <v>2005</v>
      </c>
      <c r="B1507" s="7" t="s">
        <v>303</v>
      </c>
      <c r="C1507" s="37">
        <v>121</v>
      </c>
      <c r="D1507" s="37">
        <v>58</v>
      </c>
      <c r="E1507" s="3">
        <f t="shared" si="82"/>
        <v>0.47933884297520662</v>
      </c>
      <c r="F1507" s="4" t="s">
        <v>58</v>
      </c>
      <c r="G1507" s="5">
        <v>67</v>
      </c>
      <c r="I1507" s="4"/>
      <c r="J1507" s="4"/>
    </row>
    <row r="1508" spans="1:10" ht="15" customHeight="1" x14ac:dyDescent="0.2">
      <c r="A1508" s="1">
        <v>2005</v>
      </c>
      <c r="B1508" s="4" t="s">
        <v>109</v>
      </c>
      <c r="C1508" s="37">
        <v>100</v>
      </c>
      <c r="D1508" s="37">
        <v>10</v>
      </c>
      <c r="E1508" s="3">
        <f t="shared" si="82"/>
        <v>0.1</v>
      </c>
      <c r="F1508" s="4" t="s">
        <v>58</v>
      </c>
      <c r="G1508" s="5">
        <v>234</v>
      </c>
      <c r="I1508" s="4"/>
      <c r="J1508" s="4"/>
    </row>
    <row r="1509" spans="1:10" ht="15" customHeight="1" x14ac:dyDescent="0.2">
      <c r="A1509" s="1">
        <v>2005</v>
      </c>
      <c r="B1509" s="4" t="s">
        <v>10</v>
      </c>
      <c r="C1509" s="37">
        <v>11</v>
      </c>
      <c r="D1509" s="37">
        <v>2</v>
      </c>
      <c r="E1509" s="3">
        <f t="shared" si="82"/>
        <v>0.18181818181818182</v>
      </c>
      <c r="F1509" s="4" t="s">
        <v>58</v>
      </c>
      <c r="G1509" s="5">
        <v>130</v>
      </c>
      <c r="I1509" s="4"/>
      <c r="J1509" s="4"/>
    </row>
    <row r="1510" spans="1:10" ht="15" customHeight="1" x14ac:dyDescent="0.2">
      <c r="A1510" s="1">
        <v>2005</v>
      </c>
      <c r="B1510" s="8" t="s">
        <v>35</v>
      </c>
      <c r="C1510" s="37">
        <v>12</v>
      </c>
      <c r="D1510" s="37">
        <v>6</v>
      </c>
      <c r="E1510" s="3">
        <f t="shared" si="82"/>
        <v>0.5</v>
      </c>
      <c r="F1510" s="4" t="s">
        <v>58</v>
      </c>
      <c r="G1510" s="5">
        <v>266</v>
      </c>
      <c r="I1510" s="4"/>
      <c r="J1510" s="4"/>
    </row>
    <row r="1511" spans="1:10" ht="15" customHeight="1" x14ac:dyDescent="0.2">
      <c r="A1511" s="1">
        <v>2004</v>
      </c>
      <c r="B1511" s="2" t="s">
        <v>49</v>
      </c>
      <c r="C1511" s="37">
        <v>84</v>
      </c>
      <c r="D1511" s="37">
        <v>23</v>
      </c>
      <c r="E1511" s="3">
        <f t="shared" si="82"/>
        <v>0.27380952380952384</v>
      </c>
      <c r="F1511" s="4" t="s">
        <v>299</v>
      </c>
      <c r="I1511" s="4"/>
      <c r="J1511" s="4"/>
    </row>
    <row r="1512" spans="1:10" ht="15" customHeight="1" x14ac:dyDescent="0.2">
      <c r="A1512" s="1">
        <v>2004</v>
      </c>
      <c r="B1512" s="7" t="s">
        <v>259</v>
      </c>
      <c r="C1512" s="37">
        <v>163</v>
      </c>
      <c r="D1512" s="37">
        <v>69</v>
      </c>
      <c r="E1512" s="3">
        <f t="shared" si="82"/>
        <v>0.42331288343558282</v>
      </c>
      <c r="F1512" s="4" t="s">
        <v>299</v>
      </c>
      <c r="I1512" s="4"/>
      <c r="J1512" s="4"/>
    </row>
    <row r="1513" spans="1:10" ht="15" customHeight="1" x14ac:dyDescent="0.2">
      <c r="A1513" s="1">
        <v>2004</v>
      </c>
      <c r="B1513" s="7" t="s">
        <v>12</v>
      </c>
      <c r="C1513" s="37">
        <v>111</v>
      </c>
      <c r="D1513" s="37">
        <v>22</v>
      </c>
      <c r="E1513" s="3">
        <f t="shared" ref="E1513:E1576" si="83">IF(ISNUMBER(D1513),D1513/C1513,"")</f>
        <v>0.1981981981981982</v>
      </c>
      <c r="F1513" s="4" t="s">
        <v>299</v>
      </c>
      <c r="G1513" s="5">
        <v>103</v>
      </c>
      <c r="I1513" s="4"/>
      <c r="J1513" s="4"/>
    </row>
    <row r="1514" spans="1:10" ht="15" customHeight="1" x14ac:dyDescent="0.2">
      <c r="A1514" s="1">
        <v>2004</v>
      </c>
      <c r="B1514" s="4" t="s">
        <v>295</v>
      </c>
      <c r="C1514" s="37">
        <v>69</v>
      </c>
      <c r="D1514" s="37">
        <v>16</v>
      </c>
      <c r="E1514" s="3">
        <f t="shared" si="83"/>
        <v>0.2318840579710145</v>
      </c>
      <c r="F1514" s="4" t="s">
        <v>299</v>
      </c>
      <c r="G1514" s="5">
        <v>117</v>
      </c>
      <c r="I1514" s="4"/>
      <c r="J1514" s="4"/>
    </row>
    <row r="1515" spans="1:10" ht="15" customHeight="1" x14ac:dyDescent="0.2">
      <c r="A1515" s="1">
        <v>2004</v>
      </c>
      <c r="B1515" s="4" t="s">
        <v>164</v>
      </c>
      <c r="C1515" s="37">
        <v>143</v>
      </c>
      <c r="D1515" s="37">
        <v>45</v>
      </c>
      <c r="E1515" s="3">
        <f t="shared" si="83"/>
        <v>0.31468531468531469</v>
      </c>
      <c r="F1515" s="4" t="s">
        <v>299</v>
      </c>
      <c r="I1515" s="4"/>
      <c r="J1515" s="4"/>
    </row>
    <row r="1516" spans="1:10" ht="15" customHeight="1" x14ac:dyDescent="0.2">
      <c r="A1516" s="1">
        <v>2004</v>
      </c>
      <c r="B1516" s="4" t="s">
        <v>209</v>
      </c>
      <c r="C1516" s="37">
        <v>101</v>
      </c>
      <c r="D1516" s="37">
        <v>53</v>
      </c>
      <c r="E1516" s="3">
        <f t="shared" si="83"/>
        <v>0.52475247524752477</v>
      </c>
      <c r="F1516" s="4" t="s">
        <v>299</v>
      </c>
      <c r="I1516" s="4"/>
      <c r="J1516" s="4"/>
    </row>
    <row r="1517" spans="1:10" ht="15" customHeight="1" x14ac:dyDescent="0.2">
      <c r="A1517" s="1">
        <v>2004</v>
      </c>
      <c r="B1517" s="4" t="s">
        <v>191</v>
      </c>
      <c r="C1517" s="37">
        <v>35</v>
      </c>
      <c r="D1517" s="37">
        <v>26</v>
      </c>
      <c r="E1517" s="3">
        <f t="shared" si="83"/>
        <v>0.74285714285714288</v>
      </c>
      <c r="F1517" s="4" t="s">
        <v>299</v>
      </c>
      <c r="I1517" s="4"/>
      <c r="J1517" s="4"/>
    </row>
    <row r="1518" spans="1:10" ht="15" customHeight="1" x14ac:dyDescent="0.2">
      <c r="A1518" s="1">
        <v>2004</v>
      </c>
      <c r="B1518" s="4" t="s">
        <v>30</v>
      </c>
      <c r="C1518" s="37">
        <v>88</v>
      </c>
      <c r="D1518" s="37">
        <v>19</v>
      </c>
      <c r="E1518" s="3">
        <f t="shared" si="83"/>
        <v>0.21590909090909091</v>
      </c>
      <c r="F1518" s="4" t="s">
        <v>299</v>
      </c>
      <c r="I1518" s="4"/>
      <c r="J1518" s="4"/>
    </row>
    <row r="1519" spans="1:10" ht="15" customHeight="1" x14ac:dyDescent="0.2">
      <c r="A1519" s="1">
        <v>2004</v>
      </c>
      <c r="B1519" s="4" t="s">
        <v>256</v>
      </c>
      <c r="C1519" s="37">
        <v>26</v>
      </c>
      <c r="D1519" s="37">
        <v>9</v>
      </c>
      <c r="E1519" s="3">
        <f t="shared" si="83"/>
        <v>0.34615384615384615</v>
      </c>
      <c r="F1519" s="4" t="s">
        <v>299</v>
      </c>
      <c r="I1519" s="4"/>
      <c r="J1519" s="4"/>
    </row>
    <row r="1520" spans="1:10" ht="15" customHeight="1" x14ac:dyDescent="0.2">
      <c r="A1520" s="1">
        <v>2004</v>
      </c>
      <c r="B1520" s="4" t="s">
        <v>400</v>
      </c>
      <c r="C1520" s="37">
        <v>150</v>
      </c>
      <c r="D1520" s="37">
        <v>69</v>
      </c>
      <c r="E1520" s="3">
        <f t="shared" si="83"/>
        <v>0.46</v>
      </c>
      <c r="F1520" s="4" t="s">
        <v>299</v>
      </c>
      <c r="I1520" s="4"/>
      <c r="J1520" s="4"/>
    </row>
    <row r="1521" spans="1:19" ht="15" customHeight="1" x14ac:dyDescent="0.2">
      <c r="A1521" s="1">
        <v>2004</v>
      </c>
      <c r="B1521" s="4" t="s">
        <v>124</v>
      </c>
      <c r="C1521" s="37">
        <v>15</v>
      </c>
      <c r="D1521" s="37">
        <v>4</v>
      </c>
      <c r="E1521" s="3">
        <f t="shared" si="83"/>
        <v>0.26666666666666666</v>
      </c>
      <c r="F1521" s="4" t="s">
        <v>299</v>
      </c>
      <c r="I1521" s="4"/>
      <c r="J1521" s="4"/>
    </row>
    <row r="1522" spans="1:19" ht="15" customHeight="1" x14ac:dyDescent="0.2">
      <c r="A1522" s="1">
        <v>2004</v>
      </c>
      <c r="B1522" s="4" t="s">
        <v>54</v>
      </c>
      <c r="C1522" s="37">
        <v>37</v>
      </c>
      <c r="D1522" s="37">
        <v>11</v>
      </c>
      <c r="E1522" s="3">
        <f t="shared" si="83"/>
        <v>0.29729729729729731</v>
      </c>
      <c r="F1522" s="8" t="s">
        <v>499</v>
      </c>
      <c r="H1522" s="10"/>
      <c r="I1522" s="4"/>
      <c r="J1522" s="4"/>
    </row>
    <row r="1523" spans="1:19" ht="15" customHeight="1" x14ac:dyDescent="0.2">
      <c r="A1523" s="1">
        <v>2004</v>
      </c>
      <c r="B1523" s="4" t="s">
        <v>251</v>
      </c>
      <c r="C1523" s="37">
        <v>303</v>
      </c>
      <c r="D1523" s="37">
        <v>59</v>
      </c>
      <c r="E1523" s="3">
        <f t="shared" si="83"/>
        <v>0.19471947194719472</v>
      </c>
      <c r="F1523" s="4" t="s">
        <v>384</v>
      </c>
      <c r="I1523" s="4"/>
      <c r="J1523" s="4"/>
    </row>
    <row r="1524" spans="1:19" ht="15" customHeight="1" x14ac:dyDescent="0.2">
      <c r="A1524" s="1">
        <v>2004</v>
      </c>
      <c r="B1524" s="4" t="s">
        <v>225</v>
      </c>
      <c r="C1524" s="37">
        <v>24</v>
      </c>
      <c r="D1524" s="37">
        <v>2</v>
      </c>
      <c r="E1524" s="3">
        <f t="shared" si="83"/>
        <v>8.3333333333333329E-2</v>
      </c>
      <c r="F1524" s="4" t="s">
        <v>384</v>
      </c>
      <c r="I1524" s="4"/>
      <c r="J1524" s="4"/>
    </row>
    <row r="1525" spans="1:19" ht="15" customHeight="1" x14ac:dyDescent="0.2">
      <c r="A1525" s="1">
        <v>2004</v>
      </c>
      <c r="B1525" s="4" t="s">
        <v>233</v>
      </c>
      <c r="C1525" s="37">
        <v>146</v>
      </c>
      <c r="D1525" s="37">
        <v>33</v>
      </c>
      <c r="E1525" s="3">
        <f t="shared" si="83"/>
        <v>0.22602739726027396</v>
      </c>
      <c r="F1525" s="4" t="s">
        <v>384</v>
      </c>
      <c r="I1525" s="4"/>
      <c r="J1525" s="4"/>
    </row>
    <row r="1526" spans="1:19" ht="15" customHeight="1" x14ac:dyDescent="0.2">
      <c r="A1526" s="1">
        <v>2004</v>
      </c>
      <c r="B1526" s="4" t="s">
        <v>343</v>
      </c>
      <c r="C1526" s="37">
        <v>83</v>
      </c>
      <c r="D1526" s="37">
        <v>23</v>
      </c>
      <c r="E1526" s="3">
        <f t="shared" si="83"/>
        <v>0.27710843373493976</v>
      </c>
      <c r="F1526" s="4" t="s">
        <v>384</v>
      </c>
      <c r="I1526" s="20"/>
      <c r="J1526" s="20"/>
      <c r="K1526" s="25"/>
      <c r="L1526" s="25"/>
      <c r="M1526" s="25"/>
      <c r="N1526" s="25"/>
      <c r="O1526" s="25"/>
      <c r="P1526" s="25"/>
      <c r="Q1526" s="25"/>
      <c r="R1526" s="25"/>
      <c r="S1526" s="25"/>
    </row>
    <row r="1527" spans="1:19" ht="15" customHeight="1" x14ac:dyDescent="0.2">
      <c r="A1527" s="1">
        <v>2004</v>
      </c>
      <c r="B1527" s="4" t="s">
        <v>430</v>
      </c>
      <c r="C1527" s="37">
        <v>225</v>
      </c>
      <c r="D1527" s="37">
        <v>65</v>
      </c>
      <c r="E1527" s="3">
        <f t="shared" si="83"/>
        <v>0.28888888888888886</v>
      </c>
      <c r="F1527" s="4" t="s">
        <v>384</v>
      </c>
      <c r="I1527" s="4"/>
      <c r="J1527" s="4"/>
    </row>
    <row r="1528" spans="1:19" ht="15" customHeight="1" x14ac:dyDescent="0.2">
      <c r="A1528" s="1">
        <v>2004</v>
      </c>
      <c r="B1528" s="4" t="s">
        <v>145</v>
      </c>
      <c r="C1528" s="37">
        <v>196</v>
      </c>
      <c r="D1528" s="37">
        <v>33</v>
      </c>
      <c r="E1528" s="3">
        <f t="shared" si="83"/>
        <v>0.1683673469387755</v>
      </c>
      <c r="F1528" s="4" t="s">
        <v>384</v>
      </c>
      <c r="I1528" s="4"/>
      <c r="J1528" s="4"/>
    </row>
    <row r="1529" spans="1:19" ht="15" customHeight="1" x14ac:dyDescent="0.2">
      <c r="A1529" s="1">
        <v>2004</v>
      </c>
      <c r="B1529" s="4" t="s">
        <v>242</v>
      </c>
      <c r="C1529" s="37">
        <v>293</v>
      </c>
      <c r="D1529" s="37">
        <v>53</v>
      </c>
      <c r="E1529" s="3">
        <f t="shared" si="83"/>
        <v>0.18088737201365188</v>
      </c>
      <c r="F1529" s="4" t="s">
        <v>384</v>
      </c>
      <c r="I1529" s="4"/>
      <c r="J1529" s="4"/>
    </row>
    <row r="1530" spans="1:19" ht="15" customHeight="1" x14ac:dyDescent="0.2">
      <c r="A1530" s="1">
        <v>2004</v>
      </c>
      <c r="B1530" s="4" t="s">
        <v>201</v>
      </c>
      <c r="C1530" s="37">
        <v>198</v>
      </c>
      <c r="D1530" s="37">
        <v>25</v>
      </c>
      <c r="E1530" s="3">
        <f t="shared" si="83"/>
        <v>0.12626262626262627</v>
      </c>
      <c r="F1530" s="4" t="s">
        <v>384</v>
      </c>
      <c r="I1530" s="4"/>
      <c r="J1530" s="4"/>
    </row>
    <row r="1531" spans="1:19" ht="15" customHeight="1" x14ac:dyDescent="0.2">
      <c r="A1531" s="1">
        <v>2004</v>
      </c>
      <c r="B1531" s="4" t="s">
        <v>319</v>
      </c>
      <c r="C1531" s="37">
        <v>121</v>
      </c>
      <c r="D1531" s="37">
        <v>41</v>
      </c>
      <c r="E1531" s="3">
        <f t="shared" si="83"/>
        <v>0.33884297520661155</v>
      </c>
      <c r="F1531" s="4" t="s">
        <v>250</v>
      </c>
      <c r="I1531" s="4"/>
      <c r="J1531" s="4"/>
    </row>
    <row r="1532" spans="1:19" ht="15" customHeight="1" x14ac:dyDescent="0.2">
      <c r="A1532" s="1">
        <v>2004</v>
      </c>
      <c r="B1532" s="7" t="s">
        <v>320</v>
      </c>
      <c r="C1532" s="37">
        <v>148</v>
      </c>
      <c r="D1532" s="37">
        <v>49</v>
      </c>
      <c r="E1532" s="3">
        <f t="shared" si="83"/>
        <v>0.33108108108108109</v>
      </c>
      <c r="F1532" s="4" t="s">
        <v>250</v>
      </c>
      <c r="I1532" s="4"/>
      <c r="J1532" s="4"/>
    </row>
    <row r="1533" spans="1:19" ht="15" customHeight="1" x14ac:dyDescent="0.2">
      <c r="A1533" s="1">
        <v>2004</v>
      </c>
      <c r="B1533" s="4" t="s">
        <v>166</v>
      </c>
      <c r="C1533" s="37">
        <v>172</v>
      </c>
      <c r="D1533" s="37">
        <v>64</v>
      </c>
      <c r="E1533" s="3">
        <f t="shared" si="83"/>
        <v>0.37209302325581395</v>
      </c>
      <c r="F1533" s="4" t="s">
        <v>250</v>
      </c>
      <c r="I1533" s="4"/>
      <c r="J1533" s="4"/>
    </row>
    <row r="1534" spans="1:19" ht="15" customHeight="1" x14ac:dyDescent="0.2">
      <c r="A1534" s="1">
        <v>2004</v>
      </c>
      <c r="B1534" s="4" t="s">
        <v>429</v>
      </c>
      <c r="C1534" s="37">
        <v>26</v>
      </c>
      <c r="D1534" s="37">
        <v>9</v>
      </c>
      <c r="E1534" s="3">
        <f t="shared" si="83"/>
        <v>0.34615384615384615</v>
      </c>
      <c r="F1534" s="4" t="s">
        <v>250</v>
      </c>
      <c r="I1534" s="4"/>
      <c r="J1534" s="4"/>
    </row>
    <row r="1535" spans="1:19" ht="15" customHeight="1" x14ac:dyDescent="0.2">
      <c r="A1535" s="1">
        <v>2004</v>
      </c>
      <c r="B1535" s="4" t="s">
        <v>31</v>
      </c>
      <c r="C1535" s="37">
        <v>150</v>
      </c>
      <c r="D1535" s="37">
        <v>51</v>
      </c>
      <c r="E1535" s="3">
        <f t="shared" si="83"/>
        <v>0.34</v>
      </c>
      <c r="F1535" s="4" t="s">
        <v>250</v>
      </c>
      <c r="I1535" s="4"/>
      <c r="J1535" s="4"/>
    </row>
    <row r="1536" spans="1:19" ht="15" customHeight="1" x14ac:dyDescent="0.2">
      <c r="A1536" s="1">
        <v>2004</v>
      </c>
      <c r="B1536" s="2" t="s">
        <v>448</v>
      </c>
      <c r="C1536" s="37">
        <v>39</v>
      </c>
      <c r="D1536" s="37">
        <v>9</v>
      </c>
      <c r="E1536" s="3">
        <f t="shared" si="83"/>
        <v>0.23076923076923078</v>
      </c>
      <c r="F1536" s="4" t="s">
        <v>58</v>
      </c>
      <c r="G1536" s="5">
        <v>682</v>
      </c>
      <c r="I1536" s="4"/>
      <c r="J1536" s="4"/>
    </row>
    <row r="1537" spans="1:19" ht="15" customHeight="1" x14ac:dyDescent="0.2">
      <c r="A1537" s="1">
        <v>2004</v>
      </c>
      <c r="B1537" s="4" t="s">
        <v>447</v>
      </c>
      <c r="C1537" s="37">
        <v>91</v>
      </c>
      <c r="D1537" s="37">
        <v>9</v>
      </c>
      <c r="E1537" s="3">
        <f t="shared" si="83"/>
        <v>9.8901098901098897E-2</v>
      </c>
      <c r="F1537" s="4" t="s">
        <v>58</v>
      </c>
      <c r="G1537" s="5">
        <v>296</v>
      </c>
      <c r="I1537" s="4"/>
      <c r="J1537" s="4"/>
    </row>
    <row r="1538" spans="1:19" ht="15" customHeight="1" x14ac:dyDescent="0.2">
      <c r="A1538" s="1">
        <v>2004</v>
      </c>
      <c r="B1538" s="4" t="s">
        <v>95</v>
      </c>
      <c r="C1538" s="37">
        <v>130</v>
      </c>
      <c r="D1538" s="37">
        <v>51</v>
      </c>
      <c r="E1538" s="3">
        <f t="shared" si="83"/>
        <v>0.3923076923076923</v>
      </c>
      <c r="F1538" s="4" t="s">
        <v>58</v>
      </c>
      <c r="G1538" s="5">
        <v>134</v>
      </c>
      <c r="I1538" s="4"/>
      <c r="J1538" s="4"/>
    </row>
    <row r="1539" spans="1:19" ht="15" customHeight="1" x14ac:dyDescent="0.2">
      <c r="A1539" s="1">
        <v>2004</v>
      </c>
      <c r="B1539" s="4" t="s">
        <v>308</v>
      </c>
      <c r="C1539" s="37">
        <v>69</v>
      </c>
      <c r="D1539" s="37">
        <v>36</v>
      </c>
      <c r="E1539" s="3">
        <f t="shared" si="83"/>
        <v>0.52173913043478259</v>
      </c>
      <c r="F1539" s="4" t="s">
        <v>58</v>
      </c>
      <c r="G1539" s="5">
        <v>121</v>
      </c>
      <c r="I1539" s="4"/>
      <c r="J1539" s="4"/>
    </row>
    <row r="1540" spans="1:19" ht="15" customHeight="1" x14ac:dyDescent="0.2">
      <c r="A1540" s="1">
        <v>2004</v>
      </c>
      <c r="B1540" s="4" t="s">
        <v>16</v>
      </c>
      <c r="C1540" s="37">
        <v>13</v>
      </c>
      <c r="D1540" s="37">
        <v>4</v>
      </c>
      <c r="E1540" s="3">
        <f t="shared" si="83"/>
        <v>0.30769230769230771</v>
      </c>
      <c r="F1540" s="4" t="s">
        <v>58</v>
      </c>
      <c r="I1540" s="4"/>
      <c r="J1540" s="4"/>
    </row>
    <row r="1541" spans="1:19" ht="15" customHeight="1" x14ac:dyDescent="0.2">
      <c r="A1541" s="1">
        <v>2004</v>
      </c>
      <c r="B1541" s="4" t="s">
        <v>40</v>
      </c>
      <c r="C1541" s="37">
        <v>15</v>
      </c>
      <c r="D1541" s="37">
        <v>12</v>
      </c>
      <c r="E1541" s="3">
        <f t="shared" si="83"/>
        <v>0.8</v>
      </c>
      <c r="F1541" s="4" t="s">
        <v>58</v>
      </c>
      <c r="I1541" s="23"/>
      <c r="J1541" s="8"/>
      <c r="K1541" s="27"/>
      <c r="L1541" s="27"/>
      <c r="M1541" s="27"/>
      <c r="N1541" s="27"/>
      <c r="O1541" s="27"/>
      <c r="P1541" s="27"/>
      <c r="Q1541" s="27"/>
      <c r="R1541" s="27"/>
      <c r="S1541" s="27"/>
    </row>
    <row r="1542" spans="1:19" ht="15" customHeight="1" x14ac:dyDescent="0.2">
      <c r="A1542" s="1">
        <v>2004</v>
      </c>
      <c r="B1542" s="4" t="s">
        <v>238</v>
      </c>
      <c r="C1542" s="37">
        <v>3</v>
      </c>
      <c r="D1542" s="37">
        <v>1</v>
      </c>
      <c r="E1542" s="3">
        <f t="shared" si="83"/>
        <v>0.33333333333333331</v>
      </c>
      <c r="F1542" s="4" t="s">
        <v>58</v>
      </c>
      <c r="G1542" s="5">
        <v>44</v>
      </c>
      <c r="I1542" s="4"/>
      <c r="J1542" s="4"/>
    </row>
    <row r="1543" spans="1:19" ht="15" customHeight="1" x14ac:dyDescent="0.2">
      <c r="A1543" s="1">
        <v>2004</v>
      </c>
      <c r="B1543" s="6" t="s">
        <v>407</v>
      </c>
      <c r="C1543" s="12">
        <v>12</v>
      </c>
      <c r="D1543" s="12">
        <v>1</v>
      </c>
      <c r="E1543" s="3">
        <f t="shared" si="83"/>
        <v>8.3333333333333329E-2</v>
      </c>
      <c r="F1543" s="10" t="s">
        <v>58</v>
      </c>
      <c r="G1543" s="5">
        <v>600</v>
      </c>
      <c r="I1543" s="20"/>
      <c r="J1543" s="20"/>
      <c r="K1543" s="25"/>
      <c r="L1543" s="25"/>
      <c r="M1543" s="25"/>
      <c r="N1543" s="25"/>
      <c r="O1543" s="25"/>
      <c r="P1543" s="25"/>
      <c r="Q1543" s="25"/>
      <c r="R1543" s="25"/>
      <c r="S1543" s="25"/>
    </row>
    <row r="1544" spans="1:19" ht="15" customHeight="1" x14ac:dyDescent="0.2">
      <c r="A1544" s="1">
        <v>2004</v>
      </c>
      <c r="B1544" s="4" t="s">
        <v>149</v>
      </c>
      <c r="C1544" s="37">
        <v>108</v>
      </c>
      <c r="D1544" s="37">
        <v>45</v>
      </c>
      <c r="E1544" s="3">
        <f t="shared" si="83"/>
        <v>0.41666666666666669</v>
      </c>
      <c r="F1544" s="4" t="s">
        <v>58</v>
      </c>
      <c r="G1544" s="5">
        <v>69</v>
      </c>
      <c r="I1544" s="4"/>
      <c r="J1544" s="4"/>
    </row>
    <row r="1545" spans="1:19" ht="15" customHeight="1" x14ac:dyDescent="0.2">
      <c r="A1545" s="1">
        <v>2004</v>
      </c>
      <c r="B1545" s="7" t="s">
        <v>305</v>
      </c>
      <c r="C1545" s="37">
        <v>101</v>
      </c>
      <c r="D1545" s="37">
        <v>43</v>
      </c>
      <c r="E1545" s="3">
        <f t="shared" si="83"/>
        <v>0.42574257425742573</v>
      </c>
      <c r="F1545" s="4" t="s">
        <v>58</v>
      </c>
      <c r="G1545" s="5">
        <v>75</v>
      </c>
      <c r="I1545" s="4"/>
      <c r="J1545" s="4"/>
    </row>
    <row r="1546" spans="1:19" ht="15" customHeight="1" x14ac:dyDescent="0.2">
      <c r="A1546" s="1">
        <v>2004</v>
      </c>
      <c r="B1546" s="7" t="s">
        <v>72</v>
      </c>
      <c r="C1546" s="37">
        <v>6</v>
      </c>
      <c r="D1546" s="37">
        <v>5</v>
      </c>
      <c r="E1546" s="3">
        <f t="shared" si="83"/>
        <v>0.83333333333333337</v>
      </c>
      <c r="F1546" s="4" t="s">
        <v>58</v>
      </c>
      <c r="G1546" s="5">
        <v>317</v>
      </c>
      <c r="I1546" s="4"/>
      <c r="J1546" s="4"/>
    </row>
    <row r="1547" spans="1:19" ht="15" customHeight="1" x14ac:dyDescent="0.2">
      <c r="A1547" s="1">
        <v>2004</v>
      </c>
      <c r="B1547" s="2" t="s">
        <v>130</v>
      </c>
      <c r="C1547" s="37">
        <v>92</v>
      </c>
      <c r="D1547" s="37">
        <v>39</v>
      </c>
      <c r="E1547" s="3">
        <f t="shared" si="83"/>
        <v>0.42391304347826086</v>
      </c>
      <c r="F1547" s="4" t="s">
        <v>58</v>
      </c>
      <c r="G1547" s="5">
        <v>69</v>
      </c>
      <c r="I1547" s="4"/>
      <c r="J1547" s="4"/>
    </row>
    <row r="1548" spans="1:19" ht="15" customHeight="1" x14ac:dyDescent="0.2">
      <c r="A1548" s="1">
        <v>2004</v>
      </c>
      <c r="B1548" s="7" t="s">
        <v>419</v>
      </c>
      <c r="C1548" s="37">
        <v>166</v>
      </c>
      <c r="D1548" s="37">
        <v>54</v>
      </c>
      <c r="E1548" s="3">
        <f t="shared" si="83"/>
        <v>0.3253012048192771</v>
      </c>
      <c r="F1548" s="4" t="s">
        <v>58</v>
      </c>
      <c r="G1548" s="5">
        <v>87</v>
      </c>
      <c r="I1548" s="4"/>
      <c r="J1548" s="4"/>
    </row>
    <row r="1549" spans="1:19" ht="15" customHeight="1" x14ac:dyDescent="0.2">
      <c r="A1549" s="1">
        <v>2004</v>
      </c>
      <c r="B1549" s="7" t="s">
        <v>306</v>
      </c>
      <c r="C1549" s="37">
        <v>41</v>
      </c>
      <c r="D1549" s="37">
        <v>29</v>
      </c>
      <c r="E1549" s="3">
        <f t="shared" si="83"/>
        <v>0.70731707317073167</v>
      </c>
      <c r="F1549" s="4" t="s">
        <v>58</v>
      </c>
      <c r="G1549" s="5">
        <v>74</v>
      </c>
      <c r="I1549" s="4"/>
      <c r="J1549" s="4"/>
    </row>
    <row r="1550" spans="1:19" ht="15" customHeight="1" x14ac:dyDescent="0.2">
      <c r="A1550" s="1">
        <v>2004</v>
      </c>
      <c r="B1550" s="7" t="s">
        <v>327</v>
      </c>
      <c r="C1550" s="37">
        <v>75</v>
      </c>
      <c r="D1550" s="37">
        <v>43</v>
      </c>
      <c r="E1550" s="3">
        <f t="shared" si="83"/>
        <v>0.57333333333333336</v>
      </c>
      <c r="F1550" s="4" t="s">
        <v>58</v>
      </c>
      <c r="G1550" s="5">
        <v>85</v>
      </c>
      <c r="I1550" s="4"/>
      <c r="J1550" s="4"/>
    </row>
    <row r="1551" spans="1:19" ht="15" customHeight="1" x14ac:dyDescent="0.2">
      <c r="A1551" s="1">
        <v>2004</v>
      </c>
      <c r="B1551" s="7" t="s">
        <v>303</v>
      </c>
      <c r="C1551" s="37">
        <v>117</v>
      </c>
      <c r="D1551" s="37">
        <v>73</v>
      </c>
      <c r="E1551" s="3">
        <f t="shared" si="83"/>
        <v>0.62393162393162394</v>
      </c>
      <c r="F1551" s="4" t="s">
        <v>58</v>
      </c>
      <c r="G1551" s="5">
        <v>87</v>
      </c>
      <c r="H1551" s="10"/>
      <c r="I1551" s="4"/>
      <c r="J1551" s="4"/>
    </row>
    <row r="1552" spans="1:19" ht="15" customHeight="1" x14ac:dyDescent="0.2">
      <c r="A1552" s="1">
        <v>2004</v>
      </c>
      <c r="B1552" s="4" t="s">
        <v>109</v>
      </c>
      <c r="C1552" s="37">
        <v>66</v>
      </c>
      <c r="D1552" s="37">
        <v>11</v>
      </c>
      <c r="E1552" s="3">
        <f t="shared" si="83"/>
        <v>0.16666666666666666</v>
      </c>
      <c r="F1552" s="4" t="s">
        <v>58</v>
      </c>
      <c r="G1552" s="5">
        <v>201</v>
      </c>
      <c r="H1552" s="10"/>
      <c r="I1552" s="4"/>
      <c r="J1552" s="4"/>
    </row>
    <row r="1553" spans="1:10" ht="15" customHeight="1" x14ac:dyDescent="0.2">
      <c r="A1553" s="1">
        <v>2004</v>
      </c>
      <c r="B1553" s="7" t="s">
        <v>10</v>
      </c>
      <c r="C1553" s="37">
        <v>10</v>
      </c>
      <c r="D1553" s="37">
        <v>4</v>
      </c>
      <c r="E1553" s="3">
        <f t="shared" si="83"/>
        <v>0.4</v>
      </c>
      <c r="F1553" s="4" t="s">
        <v>58</v>
      </c>
      <c r="G1553" s="32"/>
      <c r="H1553" s="10"/>
      <c r="I1553" s="4"/>
      <c r="J1553" s="4"/>
    </row>
    <row r="1554" spans="1:10" ht="15" customHeight="1" x14ac:dyDescent="0.2">
      <c r="A1554" s="1">
        <v>2004</v>
      </c>
      <c r="B1554" s="8" t="s">
        <v>35</v>
      </c>
      <c r="C1554" s="37">
        <v>17</v>
      </c>
      <c r="D1554" s="37">
        <v>7</v>
      </c>
      <c r="E1554" s="3">
        <f t="shared" si="83"/>
        <v>0.41176470588235292</v>
      </c>
      <c r="F1554" s="4" t="s">
        <v>58</v>
      </c>
      <c r="G1554" s="5">
        <v>289</v>
      </c>
      <c r="H1554" s="10"/>
      <c r="I1554" s="4"/>
      <c r="J1554" s="4"/>
    </row>
    <row r="1555" spans="1:10" ht="15" customHeight="1" x14ac:dyDescent="0.2">
      <c r="A1555" s="1">
        <v>2004</v>
      </c>
      <c r="B1555" s="4" t="s">
        <v>237</v>
      </c>
      <c r="C1555" s="37">
        <v>24</v>
      </c>
      <c r="D1555" s="37">
        <v>18</v>
      </c>
      <c r="E1555" s="3">
        <f t="shared" si="83"/>
        <v>0.75</v>
      </c>
      <c r="F1555" s="4" t="s">
        <v>58</v>
      </c>
      <c r="H1555" s="10"/>
      <c r="I1555" s="4"/>
      <c r="J1555" s="4"/>
    </row>
    <row r="1556" spans="1:10" ht="15" customHeight="1" x14ac:dyDescent="0.2">
      <c r="A1556" s="1">
        <v>2004</v>
      </c>
      <c r="B1556" s="4" t="s">
        <v>288</v>
      </c>
      <c r="C1556" s="37">
        <v>13</v>
      </c>
      <c r="D1556" s="37">
        <v>9</v>
      </c>
      <c r="E1556" s="3">
        <f t="shared" si="83"/>
        <v>0.69230769230769229</v>
      </c>
      <c r="F1556" s="4" t="s">
        <v>58</v>
      </c>
      <c r="G1556" s="5">
        <v>67</v>
      </c>
      <c r="H1556" s="10"/>
      <c r="I1556" s="4"/>
      <c r="J1556" s="4"/>
    </row>
    <row r="1557" spans="1:10" ht="15" customHeight="1" x14ac:dyDescent="0.2">
      <c r="A1557" s="1">
        <v>2003</v>
      </c>
      <c r="B1557" s="2" t="s">
        <v>49</v>
      </c>
      <c r="C1557" s="37">
        <v>111</v>
      </c>
      <c r="D1557" s="37">
        <v>31</v>
      </c>
      <c r="E1557" s="3">
        <f t="shared" si="83"/>
        <v>0.27927927927927926</v>
      </c>
      <c r="F1557" s="4" t="s">
        <v>299</v>
      </c>
      <c r="H1557" s="10"/>
      <c r="I1557" s="4"/>
      <c r="J1557" s="4"/>
    </row>
    <row r="1558" spans="1:10" ht="15" customHeight="1" x14ac:dyDescent="0.2">
      <c r="A1558" s="1">
        <v>2003</v>
      </c>
      <c r="B1558" s="7" t="s">
        <v>259</v>
      </c>
      <c r="C1558" s="37">
        <v>133</v>
      </c>
      <c r="D1558" s="37">
        <v>51</v>
      </c>
      <c r="E1558" s="3">
        <f t="shared" si="83"/>
        <v>0.38345864661654133</v>
      </c>
      <c r="F1558" s="4" t="s">
        <v>299</v>
      </c>
      <c r="H1558" s="10"/>
      <c r="I1558" s="4"/>
      <c r="J1558" s="4"/>
    </row>
    <row r="1559" spans="1:10" ht="15" customHeight="1" x14ac:dyDescent="0.2">
      <c r="A1559" s="1">
        <v>2003</v>
      </c>
      <c r="B1559" s="7" t="s">
        <v>12</v>
      </c>
      <c r="C1559" s="37">
        <v>133</v>
      </c>
      <c r="D1559" s="37">
        <v>32</v>
      </c>
      <c r="E1559" s="3">
        <f t="shared" si="83"/>
        <v>0.24060150375939848</v>
      </c>
      <c r="F1559" s="4" t="s">
        <v>299</v>
      </c>
      <c r="H1559" s="10"/>
      <c r="I1559" s="4"/>
      <c r="J1559" s="4"/>
    </row>
    <row r="1560" spans="1:10" ht="15" customHeight="1" x14ac:dyDescent="0.2">
      <c r="A1560" s="1">
        <v>2003</v>
      </c>
      <c r="B1560" s="4" t="s">
        <v>282</v>
      </c>
      <c r="C1560" s="37">
        <v>10</v>
      </c>
      <c r="D1560" s="37">
        <v>10</v>
      </c>
      <c r="E1560" s="3">
        <f t="shared" si="83"/>
        <v>1</v>
      </c>
      <c r="F1560" s="4" t="s">
        <v>299</v>
      </c>
      <c r="H1560" s="10"/>
      <c r="I1560" s="4"/>
      <c r="J1560" s="4"/>
    </row>
    <row r="1561" spans="1:10" ht="15" customHeight="1" x14ac:dyDescent="0.2">
      <c r="A1561" s="1">
        <v>2003</v>
      </c>
      <c r="B1561" s="4" t="s">
        <v>710</v>
      </c>
      <c r="C1561" s="37">
        <v>168</v>
      </c>
      <c r="D1561" s="37">
        <v>62</v>
      </c>
      <c r="E1561" s="3">
        <f t="shared" si="83"/>
        <v>0.36904761904761907</v>
      </c>
      <c r="F1561" s="4" t="s">
        <v>299</v>
      </c>
      <c r="H1561" s="10"/>
      <c r="I1561" s="4"/>
      <c r="J1561" s="4"/>
    </row>
    <row r="1562" spans="1:10" ht="15" customHeight="1" x14ac:dyDescent="0.2">
      <c r="A1562" s="1">
        <v>2003</v>
      </c>
      <c r="B1562" s="4" t="s">
        <v>4</v>
      </c>
      <c r="C1562" s="37">
        <v>94</v>
      </c>
      <c r="D1562" s="37">
        <v>17</v>
      </c>
      <c r="E1562" s="3">
        <f t="shared" si="83"/>
        <v>0.18085106382978725</v>
      </c>
      <c r="F1562" s="4" t="s">
        <v>299</v>
      </c>
      <c r="H1562" s="10"/>
      <c r="I1562" s="4"/>
      <c r="J1562" s="4"/>
    </row>
    <row r="1563" spans="1:10" ht="15" customHeight="1" x14ac:dyDescent="0.2">
      <c r="A1563" s="1">
        <v>2003</v>
      </c>
      <c r="B1563" s="2" t="s">
        <v>711</v>
      </c>
      <c r="C1563" s="37">
        <v>63</v>
      </c>
      <c r="D1563" s="37">
        <v>35</v>
      </c>
      <c r="E1563" s="3">
        <f t="shared" si="83"/>
        <v>0.55555555555555558</v>
      </c>
      <c r="F1563" s="4" t="s">
        <v>299</v>
      </c>
      <c r="H1563" s="10"/>
      <c r="I1563" s="4"/>
      <c r="J1563" s="4"/>
    </row>
    <row r="1564" spans="1:10" ht="15" customHeight="1" x14ac:dyDescent="0.2">
      <c r="A1564" s="1">
        <v>2003</v>
      </c>
      <c r="B1564" s="4" t="s">
        <v>345</v>
      </c>
      <c r="C1564" s="37">
        <v>45</v>
      </c>
      <c r="D1564" s="37">
        <v>16</v>
      </c>
      <c r="E1564" s="3">
        <f t="shared" si="83"/>
        <v>0.35555555555555557</v>
      </c>
      <c r="F1564" s="4" t="s">
        <v>299</v>
      </c>
      <c r="H1564" s="10"/>
      <c r="I1564" s="4"/>
      <c r="J1564" s="4"/>
    </row>
    <row r="1565" spans="1:10" ht="15" customHeight="1" x14ac:dyDescent="0.2">
      <c r="A1565" s="1">
        <v>2003</v>
      </c>
      <c r="B1565" s="4" t="s">
        <v>347</v>
      </c>
      <c r="C1565" s="37">
        <v>27</v>
      </c>
      <c r="D1565" s="37">
        <v>15</v>
      </c>
      <c r="E1565" s="3">
        <f t="shared" si="83"/>
        <v>0.55555555555555558</v>
      </c>
      <c r="F1565" s="8" t="s">
        <v>499</v>
      </c>
      <c r="G1565" s="4"/>
      <c r="H1565" s="10"/>
      <c r="I1565" s="4"/>
      <c r="J1565" s="4"/>
    </row>
    <row r="1566" spans="1:10" ht="15" customHeight="1" x14ac:dyDescent="0.2">
      <c r="A1566" s="1">
        <v>2003</v>
      </c>
      <c r="B1566" s="4" t="s">
        <v>37</v>
      </c>
      <c r="C1566" s="37">
        <v>566</v>
      </c>
      <c r="D1566" s="37">
        <v>199</v>
      </c>
      <c r="E1566" s="3">
        <f t="shared" si="83"/>
        <v>0.35159010600706714</v>
      </c>
      <c r="F1566" s="4" t="s">
        <v>384</v>
      </c>
      <c r="H1566" s="10"/>
      <c r="I1566" s="4"/>
      <c r="J1566" s="4"/>
    </row>
    <row r="1567" spans="1:10" ht="15" customHeight="1" x14ac:dyDescent="0.2">
      <c r="A1567" s="1">
        <v>2003</v>
      </c>
      <c r="B1567" s="4" t="s">
        <v>33</v>
      </c>
      <c r="C1567" s="37">
        <v>346</v>
      </c>
      <c r="D1567" s="37">
        <v>60</v>
      </c>
      <c r="E1567" s="3">
        <f t="shared" si="83"/>
        <v>0.17341040462427745</v>
      </c>
      <c r="F1567" s="4" t="s">
        <v>384</v>
      </c>
      <c r="H1567" s="10"/>
      <c r="I1567" s="4"/>
      <c r="J1567" s="4"/>
    </row>
    <row r="1568" spans="1:10" ht="15" customHeight="1" x14ac:dyDescent="0.2">
      <c r="A1568" s="1">
        <v>2003</v>
      </c>
      <c r="B1568" s="4" t="s">
        <v>537</v>
      </c>
      <c r="C1568" s="37">
        <v>126</v>
      </c>
      <c r="D1568" s="37">
        <v>31</v>
      </c>
      <c r="E1568" s="3">
        <f t="shared" si="83"/>
        <v>0.24603174603174602</v>
      </c>
      <c r="F1568" s="4" t="s">
        <v>384</v>
      </c>
      <c r="H1568" s="10"/>
      <c r="I1568" s="4"/>
      <c r="J1568" s="4"/>
    </row>
    <row r="1569" spans="1:10" ht="15" customHeight="1" x14ac:dyDescent="0.2">
      <c r="A1569" s="1">
        <v>2003</v>
      </c>
      <c r="B1569" s="4" t="s">
        <v>32</v>
      </c>
      <c r="C1569" s="37">
        <v>80</v>
      </c>
      <c r="D1569" s="37">
        <v>43</v>
      </c>
      <c r="E1569" s="3">
        <f t="shared" si="83"/>
        <v>0.53749999999999998</v>
      </c>
      <c r="F1569" s="4" t="s">
        <v>384</v>
      </c>
      <c r="H1569" s="10"/>
      <c r="I1569" s="4"/>
      <c r="J1569" s="4"/>
    </row>
    <row r="1570" spans="1:10" ht="15" customHeight="1" x14ac:dyDescent="0.2">
      <c r="A1570" s="1">
        <v>2003</v>
      </c>
      <c r="B1570" s="4" t="s">
        <v>249</v>
      </c>
      <c r="C1570" s="37">
        <v>123</v>
      </c>
      <c r="D1570" s="37">
        <v>33</v>
      </c>
      <c r="E1570" s="3">
        <f t="shared" si="83"/>
        <v>0.26829268292682928</v>
      </c>
      <c r="F1570" s="4" t="s">
        <v>250</v>
      </c>
      <c r="H1570" s="10"/>
      <c r="I1570" s="4"/>
      <c r="J1570" s="4"/>
    </row>
    <row r="1571" spans="1:10" ht="15" customHeight="1" x14ac:dyDescent="0.2">
      <c r="A1571" s="1">
        <v>2003</v>
      </c>
      <c r="B1571" s="4" t="s">
        <v>243</v>
      </c>
      <c r="C1571" s="37">
        <v>27</v>
      </c>
      <c r="D1571" s="37">
        <v>11</v>
      </c>
      <c r="E1571" s="3">
        <f t="shared" si="83"/>
        <v>0.40740740740740738</v>
      </c>
      <c r="F1571" s="4" t="s">
        <v>250</v>
      </c>
      <c r="H1571" s="10"/>
      <c r="I1571" s="4"/>
      <c r="J1571" s="4"/>
    </row>
    <row r="1572" spans="1:10" ht="15" customHeight="1" x14ac:dyDescent="0.2">
      <c r="A1572" s="1">
        <v>2003</v>
      </c>
      <c r="B1572" s="4" t="s">
        <v>310</v>
      </c>
      <c r="C1572" s="37">
        <v>95</v>
      </c>
      <c r="D1572" s="37">
        <v>24</v>
      </c>
      <c r="E1572" s="3">
        <f t="shared" si="83"/>
        <v>0.25263157894736843</v>
      </c>
      <c r="F1572" s="4" t="s">
        <v>250</v>
      </c>
      <c r="H1572" s="10"/>
      <c r="I1572" s="4"/>
      <c r="J1572" s="4"/>
    </row>
    <row r="1573" spans="1:10" ht="15" customHeight="1" x14ac:dyDescent="0.2">
      <c r="A1573" s="1">
        <v>2003</v>
      </c>
      <c r="B1573" s="7" t="s">
        <v>320</v>
      </c>
      <c r="C1573" s="37">
        <v>187</v>
      </c>
      <c r="D1573" s="37">
        <v>52</v>
      </c>
      <c r="E1573" s="3">
        <f t="shared" si="83"/>
        <v>0.27807486631016043</v>
      </c>
      <c r="F1573" s="4" t="s">
        <v>250</v>
      </c>
      <c r="H1573" s="10"/>
      <c r="I1573" s="4"/>
      <c r="J1573" s="4"/>
    </row>
    <row r="1574" spans="1:10" ht="15" customHeight="1" x14ac:dyDescent="0.2">
      <c r="A1574" s="1">
        <v>2003</v>
      </c>
      <c r="B1574" s="4" t="s">
        <v>433</v>
      </c>
      <c r="C1574" s="37">
        <v>82</v>
      </c>
      <c r="D1574" s="37">
        <v>33</v>
      </c>
      <c r="E1574" s="3">
        <f t="shared" si="83"/>
        <v>0.40243902439024393</v>
      </c>
      <c r="F1574" s="4" t="s">
        <v>250</v>
      </c>
      <c r="H1574" s="10"/>
      <c r="I1574" s="4"/>
      <c r="J1574" s="4"/>
    </row>
    <row r="1575" spans="1:10" ht="15" customHeight="1" x14ac:dyDescent="0.2">
      <c r="A1575" s="1">
        <v>2003</v>
      </c>
      <c r="B1575" s="4" t="s">
        <v>31</v>
      </c>
      <c r="C1575" s="37">
        <v>119</v>
      </c>
      <c r="D1575" s="37">
        <v>25</v>
      </c>
      <c r="E1575" s="3">
        <f t="shared" si="83"/>
        <v>0.21008403361344538</v>
      </c>
      <c r="F1575" s="4" t="s">
        <v>250</v>
      </c>
      <c r="H1575" s="10"/>
      <c r="I1575" s="4"/>
      <c r="J1575" s="4"/>
    </row>
    <row r="1576" spans="1:10" ht="15" customHeight="1" x14ac:dyDescent="0.2">
      <c r="A1576" s="1">
        <v>2003</v>
      </c>
      <c r="B1576" s="4" t="s">
        <v>139</v>
      </c>
      <c r="C1576" s="37">
        <v>9</v>
      </c>
      <c r="D1576" s="37">
        <v>2</v>
      </c>
      <c r="E1576" s="3">
        <f t="shared" si="83"/>
        <v>0.22222222222222221</v>
      </c>
      <c r="F1576" s="4" t="s">
        <v>58</v>
      </c>
      <c r="H1576" s="10"/>
      <c r="I1576" s="4"/>
      <c r="J1576" s="4"/>
    </row>
    <row r="1577" spans="1:10" ht="15" customHeight="1" x14ac:dyDescent="0.2">
      <c r="A1577" s="1">
        <v>2003</v>
      </c>
      <c r="B1577" s="2" t="s">
        <v>448</v>
      </c>
      <c r="C1577" s="37">
        <v>35</v>
      </c>
      <c r="D1577" s="37">
        <v>10</v>
      </c>
      <c r="E1577" s="3">
        <f t="shared" ref="E1577:E1593" si="84">IF(ISNUMBER(D1577),D1577/C1577,"")</f>
        <v>0.2857142857142857</v>
      </c>
      <c r="F1577" s="4" t="s">
        <v>58</v>
      </c>
      <c r="H1577" s="10"/>
      <c r="I1577" s="4"/>
      <c r="J1577" s="4"/>
    </row>
    <row r="1578" spans="1:10" ht="15" customHeight="1" x14ac:dyDescent="0.2">
      <c r="A1578" s="1">
        <v>2003</v>
      </c>
      <c r="B1578" s="4" t="s">
        <v>447</v>
      </c>
      <c r="C1578" s="37">
        <v>47</v>
      </c>
      <c r="D1578" s="37">
        <v>20</v>
      </c>
      <c r="E1578" s="3">
        <f t="shared" si="84"/>
        <v>0.42553191489361702</v>
      </c>
      <c r="F1578" s="4" t="s">
        <v>58</v>
      </c>
      <c r="H1578" s="10"/>
      <c r="I1578" s="4"/>
      <c r="J1578" s="4"/>
    </row>
    <row r="1579" spans="1:10" ht="15" customHeight="1" x14ac:dyDescent="0.2">
      <c r="A1579" s="1">
        <v>2003</v>
      </c>
      <c r="B1579" s="4" t="s">
        <v>95</v>
      </c>
      <c r="C1579" s="37">
        <v>105</v>
      </c>
      <c r="D1579" s="37">
        <v>44</v>
      </c>
      <c r="E1579" s="3">
        <f t="shared" si="84"/>
        <v>0.41904761904761906</v>
      </c>
      <c r="F1579" s="4" t="s">
        <v>58</v>
      </c>
      <c r="H1579" s="10"/>
      <c r="I1579" s="4"/>
      <c r="J1579" s="4"/>
    </row>
    <row r="1580" spans="1:10" ht="15" customHeight="1" x14ac:dyDescent="0.2">
      <c r="A1580" s="1">
        <v>2003</v>
      </c>
      <c r="B1580" s="4" t="s">
        <v>308</v>
      </c>
      <c r="C1580" s="37">
        <v>66</v>
      </c>
      <c r="D1580" s="37">
        <v>36</v>
      </c>
      <c r="E1580" s="3">
        <f t="shared" si="84"/>
        <v>0.54545454545454541</v>
      </c>
      <c r="F1580" s="4" t="s">
        <v>58</v>
      </c>
      <c r="G1580" s="5">
        <v>140</v>
      </c>
      <c r="H1580" s="10"/>
      <c r="I1580" s="4"/>
      <c r="J1580" s="4"/>
    </row>
    <row r="1581" spans="1:10" ht="15" customHeight="1" x14ac:dyDescent="0.2">
      <c r="A1581" s="1">
        <v>2003</v>
      </c>
      <c r="B1581" s="4" t="s">
        <v>40</v>
      </c>
      <c r="C1581" s="37">
        <v>25</v>
      </c>
      <c r="D1581" s="37">
        <v>16</v>
      </c>
      <c r="E1581" s="3">
        <f t="shared" si="84"/>
        <v>0.64</v>
      </c>
      <c r="F1581" s="4" t="s">
        <v>58</v>
      </c>
      <c r="H1581" s="10"/>
      <c r="I1581" s="4"/>
      <c r="J1581" s="4"/>
    </row>
    <row r="1582" spans="1:10" ht="15" customHeight="1" x14ac:dyDescent="0.2">
      <c r="A1582" s="1">
        <v>2003</v>
      </c>
      <c r="B1582" s="4" t="s">
        <v>184</v>
      </c>
      <c r="C1582" s="37">
        <v>29</v>
      </c>
      <c r="D1582" s="37">
        <v>11</v>
      </c>
      <c r="E1582" s="3">
        <f t="shared" si="84"/>
        <v>0.37931034482758619</v>
      </c>
      <c r="F1582" s="4" t="s">
        <v>58</v>
      </c>
      <c r="H1582" s="10"/>
      <c r="I1582" s="4"/>
      <c r="J1582" s="4"/>
    </row>
    <row r="1583" spans="1:10" ht="15" customHeight="1" x14ac:dyDescent="0.2">
      <c r="A1583" s="1">
        <v>2003</v>
      </c>
      <c r="B1583" s="4" t="s">
        <v>149</v>
      </c>
      <c r="C1583" s="37">
        <v>85</v>
      </c>
      <c r="D1583" s="37">
        <v>37</v>
      </c>
      <c r="E1583" s="3">
        <f t="shared" si="84"/>
        <v>0.43529411764705883</v>
      </c>
      <c r="F1583" s="4" t="s">
        <v>58</v>
      </c>
      <c r="G1583" s="4"/>
      <c r="H1583" s="10"/>
      <c r="I1583" s="4"/>
      <c r="J1583" s="4"/>
    </row>
    <row r="1584" spans="1:10" ht="15" customHeight="1" x14ac:dyDescent="0.2">
      <c r="A1584" s="1">
        <v>2003</v>
      </c>
      <c r="B1584" s="4" t="s">
        <v>86</v>
      </c>
      <c r="C1584" s="37">
        <v>131</v>
      </c>
      <c r="D1584" s="37">
        <v>60</v>
      </c>
      <c r="E1584" s="3">
        <f t="shared" si="84"/>
        <v>0.4580152671755725</v>
      </c>
      <c r="F1584" s="4" t="s">
        <v>58</v>
      </c>
      <c r="G1584" s="4"/>
      <c r="H1584" s="10"/>
      <c r="I1584" s="4"/>
      <c r="J1584" s="4"/>
    </row>
    <row r="1585" spans="1:19" ht="15" customHeight="1" x14ac:dyDescent="0.2">
      <c r="A1585" s="1">
        <v>2003</v>
      </c>
      <c r="B1585" s="7" t="s">
        <v>72</v>
      </c>
      <c r="C1585" s="37">
        <v>15</v>
      </c>
      <c r="D1585" s="37">
        <v>7</v>
      </c>
      <c r="E1585" s="3">
        <f t="shared" si="84"/>
        <v>0.46666666666666667</v>
      </c>
      <c r="F1585" s="4" t="s">
        <v>58</v>
      </c>
      <c r="G1585" s="4"/>
      <c r="H1585" s="10"/>
      <c r="I1585" s="4"/>
      <c r="J1585" s="4"/>
    </row>
    <row r="1586" spans="1:19" ht="15" customHeight="1" x14ac:dyDescent="0.2">
      <c r="A1586" s="1">
        <v>2003</v>
      </c>
      <c r="B1586" s="2" t="s">
        <v>130</v>
      </c>
      <c r="C1586" s="37">
        <v>85</v>
      </c>
      <c r="D1586" s="37">
        <v>19</v>
      </c>
      <c r="E1586" s="3">
        <f t="shared" si="84"/>
        <v>0.22352941176470589</v>
      </c>
      <c r="F1586" s="4" t="s">
        <v>58</v>
      </c>
      <c r="G1586" s="4"/>
      <c r="H1586" s="10"/>
      <c r="I1586" s="4"/>
      <c r="J1586" s="4"/>
    </row>
    <row r="1587" spans="1:19" ht="15" customHeight="1" x14ac:dyDescent="0.2">
      <c r="A1587" s="1">
        <v>2003</v>
      </c>
      <c r="B1587" s="7" t="s">
        <v>306</v>
      </c>
      <c r="C1587" s="37">
        <v>65</v>
      </c>
      <c r="D1587" s="37">
        <v>30</v>
      </c>
      <c r="E1587" s="3">
        <f t="shared" si="84"/>
        <v>0.46153846153846156</v>
      </c>
      <c r="F1587" s="4" t="s">
        <v>58</v>
      </c>
      <c r="G1587" s="4"/>
      <c r="H1587" s="10"/>
      <c r="I1587" s="4"/>
      <c r="J1587" s="4"/>
    </row>
    <row r="1588" spans="1:19" ht="15" customHeight="1" x14ac:dyDescent="0.2">
      <c r="A1588" s="1">
        <v>2003</v>
      </c>
      <c r="B1588" s="7" t="s">
        <v>327</v>
      </c>
      <c r="C1588" s="37">
        <v>80</v>
      </c>
      <c r="D1588" s="37">
        <v>44</v>
      </c>
      <c r="E1588" s="3">
        <f t="shared" si="84"/>
        <v>0.55000000000000004</v>
      </c>
      <c r="F1588" s="4" t="s">
        <v>58</v>
      </c>
      <c r="G1588" s="4"/>
      <c r="H1588" s="10"/>
      <c r="I1588" s="4"/>
      <c r="J1588" s="4"/>
    </row>
    <row r="1589" spans="1:19" ht="15" customHeight="1" x14ac:dyDescent="0.2">
      <c r="A1589" s="1">
        <v>2003</v>
      </c>
      <c r="B1589" s="4" t="s">
        <v>350</v>
      </c>
      <c r="C1589" s="37">
        <v>7</v>
      </c>
      <c r="D1589" s="37">
        <v>5</v>
      </c>
      <c r="E1589" s="3">
        <f t="shared" si="84"/>
        <v>0.7142857142857143</v>
      </c>
      <c r="F1589" s="4" t="s">
        <v>58</v>
      </c>
      <c r="G1589" s="4"/>
      <c r="H1589" s="10"/>
      <c r="I1589" s="4"/>
      <c r="J1589" s="4"/>
    </row>
    <row r="1590" spans="1:19" ht="15" customHeight="1" x14ac:dyDescent="0.2">
      <c r="A1590" s="1">
        <v>2003</v>
      </c>
      <c r="B1590" s="7" t="s">
        <v>303</v>
      </c>
      <c r="C1590" s="37">
        <v>115</v>
      </c>
      <c r="D1590" s="37">
        <v>62</v>
      </c>
      <c r="E1590" s="3">
        <f t="shared" si="84"/>
        <v>0.53913043478260869</v>
      </c>
      <c r="F1590" s="4" t="s">
        <v>58</v>
      </c>
      <c r="G1590" s="4"/>
      <c r="H1590" s="10"/>
      <c r="I1590" s="4"/>
      <c r="J1590" s="4"/>
    </row>
    <row r="1591" spans="1:19" ht="15" customHeight="1" x14ac:dyDescent="0.2">
      <c r="A1591" s="1">
        <v>2003</v>
      </c>
      <c r="B1591" s="4" t="s">
        <v>109</v>
      </c>
      <c r="C1591" s="37">
        <v>58</v>
      </c>
      <c r="D1591" s="37">
        <v>15</v>
      </c>
      <c r="E1591" s="3">
        <f t="shared" si="84"/>
        <v>0.25862068965517243</v>
      </c>
      <c r="F1591" s="4" t="s">
        <v>58</v>
      </c>
      <c r="G1591" s="4"/>
      <c r="H1591" s="10"/>
      <c r="I1591" s="4"/>
      <c r="J1591" s="4"/>
    </row>
    <row r="1592" spans="1:19" ht="15" customHeight="1" x14ac:dyDescent="0.2">
      <c r="A1592" s="1">
        <v>2003</v>
      </c>
      <c r="B1592" s="7" t="s">
        <v>10</v>
      </c>
      <c r="C1592" s="37">
        <v>10</v>
      </c>
      <c r="D1592" s="37">
        <v>2</v>
      </c>
      <c r="E1592" s="3">
        <f t="shared" si="84"/>
        <v>0.2</v>
      </c>
      <c r="F1592" s="4" t="s">
        <v>58</v>
      </c>
      <c r="G1592" s="4"/>
      <c r="H1592" s="10"/>
      <c r="I1592" s="4"/>
      <c r="J1592" s="4"/>
    </row>
    <row r="1593" spans="1:19" ht="15" customHeight="1" x14ac:dyDescent="0.2">
      <c r="A1593" s="1">
        <v>2003</v>
      </c>
      <c r="B1593" s="8" t="s">
        <v>35</v>
      </c>
      <c r="C1593" s="37">
        <v>21</v>
      </c>
      <c r="D1593" s="37">
        <v>9</v>
      </c>
      <c r="E1593" s="3">
        <f t="shared" si="84"/>
        <v>0.42857142857142855</v>
      </c>
      <c r="F1593" s="4" t="s">
        <v>58</v>
      </c>
      <c r="G1593" s="4"/>
      <c r="H1593" s="10"/>
      <c r="I1593" s="4"/>
      <c r="J1593" s="4"/>
    </row>
    <row r="1594" spans="1:19" ht="15" customHeight="1" x14ac:dyDescent="0.2">
      <c r="A1594" s="1"/>
      <c r="B1594" s="2"/>
      <c r="C1594" s="37"/>
      <c r="D1594" s="37"/>
      <c r="E1594" s="3"/>
      <c r="F1594" s="4"/>
      <c r="I1594" s="4"/>
      <c r="J1594" s="4"/>
      <c r="K1594" s="4"/>
      <c r="L1594" s="4"/>
      <c r="M1594" s="4"/>
      <c r="N1594" s="4"/>
      <c r="O1594" s="4"/>
      <c r="P1594" s="4"/>
      <c r="Q1594" s="4"/>
      <c r="R1594" s="4"/>
      <c r="S1594" s="4"/>
    </row>
    <row r="1595" spans="1:19" ht="15" customHeight="1" x14ac:dyDescent="0.2">
      <c r="A1595" s="1"/>
      <c r="B1595" s="4"/>
      <c r="C1595" s="37"/>
      <c r="D1595" s="37"/>
      <c r="E1595" s="3"/>
      <c r="F1595" s="8"/>
      <c r="I1595" s="4"/>
      <c r="J1595" s="4"/>
    </row>
    <row r="1596" spans="1:19" ht="15" customHeight="1" x14ac:dyDescent="0.2">
      <c r="A1596" s="1"/>
      <c r="B1596" s="4"/>
      <c r="C1596" s="37"/>
      <c r="D1596" s="37"/>
      <c r="E1596" s="3"/>
      <c r="F1596" s="8"/>
      <c r="I1596" s="4"/>
      <c r="J1596" s="4"/>
    </row>
    <row r="1597" spans="1:19" ht="15" customHeight="1" x14ac:dyDescent="0.2">
      <c r="A1597" s="1"/>
      <c r="B1597" s="4"/>
      <c r="C1597" s="37"/>
      <c r="D1597" s="37"/>
      <c r="E1597" s="3"/>
      <c r="F1597" s="8"/>
      <c r="I1597" s="4"/>
      <c r="J1597" s="4"/>
    </row>
    <row r="1598" spans="1:19" ht="15" customHeight="1" x14ac:dyDescent="0.2">
      <c r="A1598" s="1"/>
      <c r="B1598" s="4"/>
      <c r="C1598" s="37"/>
      <c r="D1598" s="37"/>
      <c r="E1598" s="3"/>
      <c r="F1598" s="8"/>
      <c r="I1598" s="4"/>
      <c r="J1598" s="4"/>
    </row>
    <row r="1599" spans="1:19" ht="15" customHeight="1" x14ac:dyDescent="0.2">
      <c r="A1599" s="1"/>
      <c r="B1599" s="4"/>
      <c r="C1599" s="37"/>
      <c r="D1599" s="37"/>
      <c r="E1599" s="3"/>
      <c r="F1599" s="8"/>
      <c r="I1599" s="4"/>
      <c r="J1599" s="4"/>
    </row>
    <row r="1600" spans="1:19" ht="15" customHeight="1" x14ac:dyDescent="0.2">
      <c r="A1600" s="1"/>
      <c r="B1600" s="4"/>
      <c r="C1600" s="37"/>
      <c r="D1600" s="37"/>
      <c r="E1600" s="3"/>
      <c r="F1600" s="8"/>
      <c r="I1600" s="4"/>
      <c r="J1600" s="4"/>
    </row>
    <row r="1601" spans="1:19" ht="15" customHeight="1" x14ac:dyDescent="0.2">
      <c r="A1601" s="1"/>
      <c r="B1601" s="4"/>
      <c r="C1601" s="37"/>
      <c r="D1601" s="37"/>
      <c r="E1601" s="3" t="str">
        <f>IF(ISNUMBER(D1601),D1601/C1601,"")</f>
        <v/>
      </c>
      <c r="F1601" s="8"/>
      <c r="I1601" s="4"/>
      <c r="J1601" s="4"/>
    </row>
    <row r="1602" spans="1:19" ht="15" customHeight="1" x14ac:dyDescent="0.2">
      <c r="A1602" s="1"/>
      <c r="B1602" s="4"/>
      <c r="C1602" s="37"/>
      <c r="D1602" s="37"/>
      <c r="E1602" s="3"/>
      <c r="F1602" s="8"/>
      <c r="I1602" s="4"/>
      <c r="J1602" s="4"/>
    </row>
    <row r="1603" spans="1:19" ht="15" customHeight="1" x14ac:dyDescent="0.2">
      <c r="A1603" s="1"/>
      <c r="B1603" s="4"/>
      <c r="C1603" s="37"/>
      <c r="D1603" s="37"/>
      <c r="E1603" s="3"/>
      <c r="F1603" s="8"/>
      <c r="I1603" s="4"/>
      <c r="J1603" s="4"/>
    </row>
    <row r="1604" spans="1:19" ht="15" customHeight="1" x14ac:dyDescent="0.2">
      <c r="A1604" s="1"/>
      <c r="B1604" s="4"/>
      <c r="C1604" s="37"/>
      <c r="D1604" s="37"/>
      <c r="E1604" s="3"/>
      <c r="F1604" s="8"/>
      <c r="I1604" s="4"/>
      <c r="J1604" s="4"/>
    </row>
    <row r="1605" spans="1:19" ht="15" customHeight="1" x14ac:dyDescent="0.2">
      <c r="A1605" s="1"/>
      <c r="B1605" s="4"/>
      <c r="C1605" s="37"/>
      <c r="D1605" s="37"/>
      <c r="E1605" s="3"/>
      <c r="F1605" s="8"/>
      <c r="I1605" s="4"/>
      <c r="J1605" s="4"/>
    </row>
    <row r="1606" spans="1:19" ht="15" customHeight="1" x14ac:dyDescent="0.2">
      <c r="A1606" s="9"/>
      <c r="B1606" s="4"/>
      <c r="C1606" s="37"/>
      <c r="D1606" s="37"/>
      <c r="E1606" s="3"/>
      <c r="F1606" s="8"/>
      <c r="I1606" s="4"/>
      <c r="J1606" s="4"/>
    </row>
    <row r="1607" spans="1:19" ht="15" customHeight="1" x14ac:dyDescent="0.2">
      <c r="A1607" s="1"/>
      <c r="B1607" s="2"/>
      <c r="C1607" s="37"/>
      <c r="D1607" s="37"/>
      <c r="E1607" s="3"/>
      <c r="F1607" s="4"/>
      <c r="I1607" s="4"/>
      <c r="J1607" s="4"/>
      <c r="K1607" s="4"/>
      <c r="L1607" s="4"/>
      <c r="M1607" s="4"/>
      <c r="N1607" s="4"/>
      <c r="O1607" s="4"/>
      <c r="P1607" s="4"/>
      <c r="Q1607" s="4"/>
      <c r="R1607" s="4"/>
      <c r="S1607" s="4"/>
    </row>
    <row r="1608" spans="1:19" ht="15" customHeight="1" x14ac:dyDescent="0.2">
      <c r="A1608" s="1"/>
      <c r="B1608" s="4"/>
      <c r="C1608" s="37"/>
      <c r="D1608" s="37"/>
      <c r="E1608" s="3"/>
      <c r="F1608" s="8"/>
      <c r="I1608" s="4"/>
      <c r="J1608" s="4"/>
    </row>
    <row r="1609" spans="1:19" ht="15" customHeight="1" x14ac:dyDescent="0.2">
      <c r="A1609" s="1"/>
      <c r="B1609" s="7"/>
      <c r="C1609" s="37"/>
      <c r="D1609" s="37"/>
      <c r="E1609" s="3"/>
      <c r="F1609" s="4"/>
      <c r="I1609" s="4"/>
      <c r="J1609" s="4"/>
    </row>
    <row r="1610" spans="1:19" ht="15" customHeight="1" x14ac:dyDescent="0.2">
      <c r="A1610" s="1"/>
      <c r="B1610" s="7"/>
      <c r="C1610" s="37"/>
      <c r="D1610" s="37"/>
      <c r="E1610" s="3"/>
      <c r="F1610" s="4"/>
      <c r="I1610" s="4"/>
      <c r="J1610" s="4"/>
    </row>
    <row r="1611" spans="1:19" ht="15" customHeight="1" x14ac:dyDescent="0.2">
      <c r="A1611" s="1"/>
      <c r="B1611" s="2"/>
      <c r="C1611" s="37"/>
      <c r="D1611" s="37"/>
      <c r="E1611" s="3"/>
      <c r="F1611" s="4"/>
      <c r="I1611" s="4"/>
      <c r="J1611" s="4"/>
      <c r="K1611" s="4"/>
      <c r="L1611" s="4"/>
      <c r="M1611" s="4"/>
      <c r="N1611" s="4"/>
      <c r="O1611" s="4"/>
      <c r="P1611" s="4"/>
      <c r="Q1611" s="4"/>
      <c r="R1611" s="4"/>
      <c r="S1611" s="4"/>
    </row>
    <row r="1612" spans="1:19" ht="15" customHeight="1" x14ac:dyDescent="0.2">
      <c r="A1612" s="1"/>
      <c r="B1612" s="2"/>
      <c r="C1612" s="37"/>
      <c r="D1612" s="37"/>
      <c r="E1612" s="3"/>
      <c r="F1612" s="4"/>
      <c r="I1612" s="4"/>
      <c r="J1612" s="4"/>
      <c r="K1612" s="4"/>
      <c r="L1612" s="4"/>
      <c r="M1612" s="4"/>
      <c r="N1612" s="4"/>
      <c r="O1612" s="4"/>
      <c r="P1612" s="4"/>
      <c r="Q1612" s="4"/>
      <c r="R1612" s="4"/>
      <c r="S1612" s="4"/>
    </row>
    <row r="1613" spans="1:19" ht="15" customHeight="1" x14ac:dyDescent="0.2">
      <c r="A1613" s="9"/>
      <c r="B1613" s="6"/>
      <c r="C1613" s="12"/>
      <c r="D1613" s="12"/>
      <c r="E1613" s="3"/>
      <c r="F1613" s="10"/>
      <c r="G1613" s="11"/>
      <c r="I1613" s="10"/>
      <c r="J1613" s="10"/>
      <c r="K1613" s="10"/>
      <c r="L1613" s="10"/>
      <c r="M1613" s="10"/>
      <c r="N1613" s="10"/>
      <c r="O1613" s="10"/>
      <c r="P1613" s="10"/>
      <c r="Q1613" s="10"/>
      <c r="R1613" s="10"/>
      <c r="S1613" s="10"/>
    </row>
    <row r="1614" spans="1:19" ht="15" customHeight="1" x14ac:dyDescent="0.2">
      <c r="A1614" s="9"/>
      <c r="B1614" s="4"/>
      <c r="C1614" s="37"/>
      <c r="D1614" s="37"/>
      <c r="E1614" s="3"/>
      <c r="F1614" s="8"/>
    </row>
    <row r="1615" spans="1:19" ht="15" customHeight="1" x14ac:dyDescent="0.2">
      <c r="A1615" s="9"/>
      <c r="B1615" s="6"/>
      <c r="C1615" s="12"/>
      <c r="D1615" s="12"/>
      <c r="E1615" s="3"/>
      <c r="F1615" s="10"/>
      <c r="G1615" s="17"/>
      <c r="H1615" s="70"/>
      <c r="I1615" s="10"/>
      <c r="J1615" s="20"/>
      <c r="K1615" s="20"/>
      <c r="L1615" s="20"/>
      <c r="M1615" s="20"/>
      <c r="N1615" s="20"/>
      <c r="O1615" s="20"/>
      <c r="P1615" s="20"/>
      <c r="Q1615" s="20"/>
      <c r="R1615" s="20"/>
      <c r="S1615" s="20"/>
    </row>
    <row r="1616" spans="1:19" ht="15" customHeight="1" x14ac:dyDescent="0.2">
      <c r="A1616" s="9"/>
      <c r="B1616" s="6"/>
      <c r="C1616" s="12"/>
      <c r="D1616" s="12"/>
      <c r="E1616" s="3"/>
      <c r="F1616" s="10"/>
      <c r="G1616" s="17"/>
      <c r="H1616" s="70"/>
      <c r="I1616" s="10"/>
      <c r="J1616" s="20"/>
      <c r="K1616" s="20"/>
      <c r="L1616" s="20"/>
      <c r="M1616" s="20"/>
      <c r="N1616" s="20"/>
      <c r="O1616" s="20"/>
      <c r="P1616" s="20"/>
      <c r="Q1616" s="20"/>
      <c r="R1616" s="20"/>
      <c r="S1616" s="20"/>
    </row>
    <row r="1617" spans="1:19" ht="15" customHeight="1" x14ac:dyDescent="0.2">
      <c r="A1617" s="1"/>
      <c r="B1617" s="2"/>
      <c r="C1617" s="37"/>
      <c r="D1617" s="37"/>
      <c r="E1617" s="3"/>
      <c r="F1617" s="4"/>
      <c r="I1617" s="4"/>
      <c r="J1617" s="4"/>
      <c r="K1617" s="4"/>
      <c r="L1617" s="4"/>
      <c r="M1617" s="4"/>
      <c r="N1617" s="4"/>
      <c r="O1617" s="4"/>
      <c r="P1617" s="4"/>
      <c r="Q1617" s="4"/>
      <c r="R1617" s="4"/>
      <c r="S1617" s="4"/>
    </row>
    <row r="1618" spans="1:19" ht="15" customHeight="1" x14ac:dyDescent="0.2">
      <c r="A1618" s="1"/>
      <c r="B1618" s="4"/>
      <c r="C1618" s="37"/>
      <c r="D1618" s="37"/>
      <c r="E1618" s="3"/>
      <c r="F1618" s="4"/>
    </row>
    <row r="1619" spans="1:19" ht="15" customHeight="1" x14ac:dyDescent="0.2">
      <c r="A1619" s="1"/>
      <c r="B1619" s="4"/>
      <c r="C1619" s="37"/>
      <c r="D1619" s="37"/>
      <c r="E1619" s="3"/>
      <c r="F1619" s="4"/>
    </row>
    <row r="1620" spans="1:19" ht="15" customHeight="1" x14ac:dyDescent="0.2">
      <c r="A1620" s="1"/>
      <c r="B1620" s="4"/>
      <c r="C1620" s="37"/>
      <c r="D1620" s="37"/>
      <c r="E1620" s="3"/>
      <c r="F1620" s="8"/>
      <c r="I1620" s="4"/>
      <c r="J1620" s="4"/>
      <c r="K1620" s="4"/>
      <c r="L1620" s="4"/>
      <c r="M1620" s="4"/>
      <c r="N1620" s="4"/>
      <c r="O1620" s="4"/>
      <c r="P1620" s="4"/>
      <c r="Q1620" s="4"/>
      <c r="R1620" s="4"/>
      <c r="S1620" s="4"/>
    </row>
    <row r="1621" spans="1:19" ht="15" customHeight="1" x14ac:dyDescent="0.2">
      <c r="A1621" s="1"/>
      <c r="B1621" s="4"/>
      <c r="C1621" s="37"/>
      <c r="D1621" s="37"/>
      <c r="E1621" s="3"/>
      <c r="F1621" s="8"/>
      <c r="I1621" s="4"/>
      <c r="J1621" s="4"/>
      <c r="K1621" s="4"/>
      <c r="L1621" s="4"/>
      <c r="M1621" s="4"/>
      <c r="N1621" s="4"/>
      <c r="O1621" s="4"/>
      <c r="P1621" s="4"/>
      <c r="Q1621" s="4"/>
      <c r="R1621" s="4"/>
      <c r="S1621" s="4"/>
    </row>
    <row r="1622" spans="1:19" ht="15" customHeight="1" x14ac:dyDescent="0.2">
      <c r="A1622" s="1"/>
      <c r="B1622" s="4"/>
      <c r="C1622" s="37"/>
      <c r="D1622" s="37"/>
      <c r="E1622" s="3"/>
      <c r="F1622" s="8"/>
    </row>
    <row r="1623" spans="1:19" ht="15" customHeight="1" x14ac:dyDescent="0.2">
      <c r="A1623" s="1"/>
      <c r="B1623" s="7"/>
      <c r="C1623" s="37"/>
      <c r="D1623" s="37"/>
      <c r="E1623" s="3"/>
      <c r="F1623" s="4"/>
    </row>
    <row r="1624" spans="1:19" ht="15" customHeight="1" x14ac:dyDescent="0.2">
      <c r="A1624" s="1"/>
      <c r="B1624" s="7"/>
      <c r="C1624" s="37"/>
      <c r="D1624" s="37"/>
      <c r="E1624" s="3"/>
      <c r="F1624" s="4"/>
    </row>
  </sheetData>
  <sortState xmlns:xlrd2="http://schemas.microsoft.com/office/spreadsheetml/2017/richdata2" ref="B207:B233">
    <sortCondition ref="B207:B233"/>
  </sortState>
  <customSheetViews>
    <customSheetView guid="{35A5DED5-DC43-724D-BE9B-5AC42FFF54DC}" scale="150" fitToPage="1">
      <selection activeCell="B16" sqref="B16"/>
      <pageMargins left="0.7" right="0.7" top="0.75" bottom="0.75" header="0.3" footer="0.3"/>
      <printOptions gridLines="1"/>
      <pageSetup orientation="portrait" horizontalDpi="4294967292" verticalDpi="4294967292"/>
      <headerFooter alignWithMargins="0">
        <oddHeader>&amp;F</oddHeader>
        <oddFooter>Page &amp;P of &amp;N</oddFooter>
      </headerFooter>
    </customSheetView>
  </customSheetViews>
  <phoneticPr fontId="2" type="noConversion"/>
  <printOptions gridLines="1"/>
  <pageMargins left="0.75" right="0.75" top="1" bottom="1" header="0.5" footer="0.5"/>
  <pageSetup scale="25" fitToWidth="12" orientation="portrait" horizontalDpi="4294967292" verticalDpi="4294967292" r:id="rId1"/>
  <headerFooter alignWithMargins="0">
    <oddHeader>&amp;F</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Public</vt:lpstr>
      <vt:lpstr>Public!Print_Area</vt:lpstr>
    </vt:vector>
  </TitlesOfParts>
  <Company>NASA SMD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dc:creator>
  <cp:lastModifiedBy>Bernstein, Max (HQ-DA000)</cp:lastModifiedBy>
  <cp:lastPrinted>2023-09-15T19:10:53Z</cp:lastPrinted>
  <dcterms:created xsi:type="dcterms:W3CDTF">2007-04-26T22:20:56Z</dcterms:created>
  <dcterms:modified xsi:type="dcterms:W3CDTF">2024-03-04T18:36:45Z</dcterms:modified>
</cp:coreProperties>
</file>